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9"/>
  </bookViews>
  <sheets>
    <sheet name="2023年度坪山区经济发展专项资金申报项目拟资助表（第三批）" sheetId="1" r:id="rId1"/>
  </sheets>
  <definedNames>
    <definedName name="_xlnm._FilterDatabase" localSheetId="0" hidden="1">'2023年度坪山区经济发展专项资金申报项目拟资助表（第三批）'!$A$4:$XEM$193</definedName>
  </definedNames>
  <calcPr calcId="144525"/>
</workbook>
</file>

<file path=xl/sharedStrings.xml><?xml version="1.0" encoding="utf-8"?>
<sst xmlns="http://schemas.openxmlformats.org/spreadsheetml/2006/main" count="708" uniqueCount="217">
  <si>
    <t>2023年度坪山区经济发展专项资金拟资助计划表（第三批）</t>
  </si>
  <si>
    <t>单位：（万元）</t>
  </si>
  <si>
    <t>序号</t>
  </si>
  <si>
    <t>企业名称</t>
  </si>
  <si>
    <t>资助项目类别</t>
  </si>
  <si>
    <t>拟资助金额</t>
  </si>
  <si>
    <t>拟资助金额合计</t>
  </si>
  <si>
    <t>一级</t>
  </si>
  <si>
    <t>二级</t>
  </si>
  <si>
    <t>项目名称</t>
  </si>
  <si>
    <t>安镁金属制品(深圳)有限公司</t>
  </si>
  <si>
    <t>支持企业创新创优发展类-支持企业实施技术改造专项资助</t>
  </si>
  <si>
    <t>第（一）款第1项</t>
  </si>
  <si>
    <t>技术改造项目实际投资额资助</t>
  </si>
  <si>
    <t>奥谱毫芯(深圳)科技有限公司</t>
  </si>
  <si>
    <t>促进产业持续创新类-支持购买和使用EDA软件专项资助</t>
  </si>
  <si>
    <t>第（一）款</t>
  </si>
  <si>
    <t>购买和使用EDA软件资助</t>
  </si>
  <si>
    <t>促进产业持续创新类-支持设计企业流片专项资助</t>
  </si>
  <si>
    <t>集成电路设计企业开展MPW项目资助</t>
  </si>
  <si>
    <t>奥仕达电器(深圳)有限公司</t>
  </si>
  <si>
    <t>比亚迪丰田电动车科技有限公司</t>
  </si>
  <si>
    <t>支持营利性服务业发展-支持营利性服务业高质高速发展专项资助</t>
  </si>
  <si>
    <t>第（二）款</t>
  </si>
  <si>
    <t>支持营利性服务业企业快速增长奖励</t>
  </si>
  <si>
    <t>比亚迪汽车工业有限公司</t>
  </si>
  <si>
    <t>支持企业融资开拓发展类-支持企业开拓市场专项资助</t>
  </si>
  <si>
    <t>第（五）款</t>
  </si>
  <si>
    <t>市级出口信用保险保费配套资助</t>
  </si>
  <si>
    <t>第（一）款第1项、第（二）款</t>
  </si>
  <si>
    <t>技术改造项目实际投资额资助、纳入国家部委支持项目配套资助</t>
  </si>
  <si>
    <t>支持企业融资开拓发展类-支持企业融资发展专项资助</t>
  </si>
  <si>
    <t>银行贷款贴息资助</t>
  </si>
  <si>
    <t>达科为(深圳)医疗设备有限公司</t>
  </si>
  <si>
    <t>第（三）款</t>
  </si>
  <si>
    <t>境外展会资助</t>
  </si>
  <si>
    <t>恩达电路(深圳)有限公司</t>
  </si>
  <si>
    <t>广东标顶电子有限公司</t>
  </si>
  <si>
    <t>广东天佳誉模具科技有限公司</t>
  </si>
  <si>
    <t>广东卓建（坪山）律师事务所</t>
  </si>
  <si>
    <t>支持营利性服务业发展-支持法律会计服务业集聚发展专项资助</t>
  </si>
  <si>
    <t>第（一）款第1项、第（二）款第1项</t>
  </si>
  <si>
    <t>支持法律会计机构落户、支持法律会计机构租赁办公用房</t>
  </si>
  <si>
    <t>海格德生物科技(深圳)有限公司</t>
  </si>
  <si>
    <t>坪山区经贸活动展会费用资助</t>
  </si>
  <si>
    <t>华宇华源电子科技(深圳)有限公司</t>
  </si>
  <si>
    <t>华智机器股份公司</t>
  </si>
  <si>
    <t>惠龙国际物流(深圳)有限公司</t>
  </si>
  <si>
    <t>支持服务业新业态发展类-支持跨境贸易发展专项资助</t>
  </si>
  <si>
    <t>获得深圳海关AEO高级认证奖励</t>
  </si>
  <si>
    <t>聚信光电(深圳)有限公司</t>
  </si>
  <si>
    <t>推动产业集聚发展类-支持企业集聚发展专项资助</t>
  </si>
  <si>
    <t>第（四）款第1项</t>
  </si>
  <si>
    <t>企业集聚发展奖励</t>
  </si>
  <si>
    <t>拉普拉斯新能源科技股份有限公司</t>
  </si>
  <si>
    <t>支持企业强链集聚发展类-支持企业租赁产业用房专项资助</t>
  </si>
  <si>
    <t>支持企业租赁产业用房租金资助</t>
  </si>
  <si>
    <t>雷文斯(深圳)科技有限公司</t>
  </si>
  <si>
    <t>上吉达电子科技(深圳)有限公司</t>
  </si>
  <si>
    <t>深圳爱仕特科技有限公司</t>
  </si>
  <si>
    <t>集成电路设计企业首次工程流片资助</t>
  </si>
  <si>
    <t>促进产业持续创新类-支持车规级资质认证专项资助</t>
  </si>
  <si>
    <t>支持车规级资质认证资助</t>
  </si>
  <si>
    <t>深圳邦健生物医疗设备股份有限公司</t>
  </si>
  <si>
    <t>第（三）款；第（五）款</t>
  </si>
  <si>
    <t>境外展会资助、市级出口信用保险保费配套资助</t>
  </si>
  <si>
    <t>深圳超能电路板有限公司</t>
  </si>
  <si>
    <t>深圳福凯半导体技术股份有限公司</t>
  </si>
  <si>
    <t>贴保资助</t>
  </si>
  <si>
    <t>深圳富达金技术有限公司</t>
  </si>
  <si>
    <t>深圳光达顺科技有限公司</t>
  </si>
  <si>
    <t>第（一）款第1项、第（一）款第2项</t>
  </si>
  <si>
    <t>技术改造项目实际投资额资助、实际支付融资租赁利息资助</t>
  </si>
  <si>
    <t>深圳华迈兴微医疗科技有限公司</t>
  </si>
  <si>
    <t>深圳华美和控制系统有限公司</t>
  </si>
  <si>
    <t>深圳火眼智能有限公司</t>
  </si>
  <si>
    <t>支持数字经济产业发展类-支持开发首版次软件、开源软件专项资助</t>
  </si>
  <si>
    <t>支持首版次软件奖励</t>
  </si>
  <si>
    <t>深圳基本半导体有限公司</t>
  </si>
  <si>
    <t>深圳极光王科技股份有限公司</t>
  </si>
  <si>
    <t>深圳晶微峰光电科技有限公司</t>
  </si>
  <si>
    <t>优化产业配套环境类-支持企业建设专业空间专项资助</t>
  </si>
  <si>
    <t>支持企业建设洁净室</t>
  </si>
  <si>
    <t>推动产业集聚发展类-支持企业租赁产业用房专项资助</t>
  </si>
  <si>
    <t>支持企业租赁产业用房资助</t>
  </si>
  <si>
    <t>深圳康泰健医疗科技股份有限公司</t>
  </si>
  <si>
    <t>深圳蓝普科技有限公司</t>
  </si>
  <si>
    <t>深圳雷柏科技股份有限公司</t>
  </si>
  <si>
    <t>深圳率能半导体有限公司</t>
  </si>
  <si>
    <t>第（一）款、第（二）款</t>
  </si>
  <si>
    <t>集成电路设计企业开展MPW项目资助、集成电路设计企业首次工程流片资助</t>
  </si>
  <si>
    <t>深圳牧野微电子技术有限公司</t>
  </si>
  <si>
    <t>深圳欧罗家具有限公司</t>
  </si>
  <si>
    <t>深圳青铜剑技术有限公司</t>
  </si>
  <si>
    <t>深圳青铜剑科技股份有限公司</t>
  </si>
  <si>
    <t>深圳盛源生物技术有限公司</t>
  </si>
  <si>
    <t>深圳市阿尔法特网络环境有限公司</t>
  </si>
  <si>
    <t>深圳市爱立康医疗股份有限公司</t>
  </si>
  <si>
    <t>深圳市安富诚科技有限公司</t>
  </si>
  <si>
    <t>深圳市安盛模具有限公司</t>
  </si>
  <si>
    <t>深圳市傲仕通供应链管理有限公司</t>
  </si>
  <si>
    <t>深圳市佰特富材料科技有限公司</t>
  </si>
  <si>
    <t>深圳市柏明胜医疗器械有限公司</t>
  </si>
  <si>
    <t>深圳市贝德精密机械有限公司</t>
  </si>
  <si>
    <t>深圳市昌红科技股份有限公司</t>
  </si>
  <si>
    <t>深圳市创马优精密电子有限公司</t>
  </si>
  <si>
    <t>深圳市大合半导体科技有限公司</t>
  </si>
  <si>
    <t>深圳市德塔工业智能电动汽车有限公司</t>
  </si>
  <si>
    <t>深圳市迪克曼科技开发有限公司</t>
  </si>
  <si>
    <t>深圳市迪派智行科技有限公司</t>
  </si>
  <si>
    <t>支持营利性服务业发展-支持营利性服务业集聚发展专项资助</t>
  </si>
  <si>
    <t>支持营利性服务业企业落户奖励、支持营利性服务业企业租赁办公用房奖励</t>
  </si>
  <si>
    <t>深圳市福瑞达科技有限公司</t>
  </si>
  <si>
    <t>深圳市富佳达五金塑胶制品有限公司</t>
  </si>
  <si>
    <t>深圳市富丽法雷尔家私制造有限公司</t>
  </si>
  <si>
    <t>深圳市共进电子股份有限公司</t>
  </si>
  <si>
    <t>支持企业创新创优发展类-支持工业设计耦合发展专项资助</t>
  </si>
  <si>
    <t>工业设计与制造业耦合支持</t>
  </si>
  <si>
    <t>深圳市合芯谷微电子有限公司</t>
  </si>
  <si>
    <t>优化产业配套环境类-支持企业融资专项资助</t>
  </si>
  <si>
    <t>深圳市宏钢机械设备有限公司</t>
  </si>
  <si>
    <t>深圳市华加日西林实业有限公司</t>
  </si>
  <si>
    <t>深圳市华美兴泰科技股份有限公司</t>
  </si>
  <si>
    <t>深圳市华信行物流有限公司</t>
  </si>
  <si>
    <t>深圳市极成光电有限公司</t>
  </si>
  <si>
    <t>深圳市佳士科技股份有限公司</t>
  </si>
  <si>
    <t>深圳市建业混凝土股份有限公司</t>
  </si>
  <si>
    <t>深圳市华谊飞虎科技有限公司</t>
  </si>
  <si>
    <t>深圳市捷佳伟创新能源装备股份有限公司</t>
  </si>
  <si>
    <t>深圳市金三维实业有限公司</t>
  </si>
  <si>
    <t>深圳市金泰克半导体有限公司</t>
  </si>
  <si>
    <t>深圳市金源康实业有限公司</t>
  </si>
  <si>
    <t>深圳市京鼎工业技术股份有限公司</t>
  </si>
  <si>
    <t>深圳市京鸿模具有限公司</t>
  </si>
  <si>
    <t>深圳市京田精密科技有限公司</t>
  </si>
  <si>
    <t>第（一）款第2项</t>
  </si>
  <si>
    <t>实际支付融资租赁利息资助</t>
  </si>
  <si>
    <t>深圳市巨牛新材科技有限公司</t>
  </si>
  <si>
    <t>深圳市俱进纸品包装有限公司</t>
  </si>
  <si>
    <t>深圳市理邦精密仪器股份有限公司</t>
  </si>
  <si>
    <t>第（二）款、第（三）款、第（五）款</t>
  </si>
  <si>
    <t>坪山区经贸活动展会费用资助、境外展会资助、市级出口信用保险保费配套资助</t>
  </si>
  <si>
    <t>深圳市龙岗大工业区混凝土有限公司</t>
  </si>
  <si>
    <t>深圳市龙晶微电子有限公司</t>
  </si>
  <si>
    <t>深圳市绿建环保工程有限公司</t>
  </si>
  <si>
    <t>深圳市麦积电子科技有限公司</t>
  </si>
  <si>
    <t>深圳市麦瑞科林科技有限公司</t>
  </si>
  <si>
    <t>深圳市曼恩斯特科技股份有限公司</t>
  </si>
  <si>
    <t>深圳市明之盛科技有限公司</t>
  </si>
  <si>
    <t>深圳市南和建毅模具有限公司</t>
  </si>
  <si>
    <t>深圳市诺然美泰科技股份有限公司</t>
  </si>
  <si>
    <t>第（二）款、第（三）款</t>
  </si>
  <si>
    <t>坪山区经贸活动展会费用资助、境外展会资助</t>
  </si>
  <si>
    <t>深圳市鹏达欣科技有限公司</t>
  </si>
  <si>
    <t>深圳市鹏福创新科技有限公司</t>
  </si>
  <si>
    <t>深圳市鹏之艺建筑设计有限公司</t>
  </si>
  <si>
    <t>深圳市品佳模塑科技有限公司</t>
  </si>
  <si>
    <t>深圳市坪安智慧园区运营服务有限公司</t>
  </si>
  <si>
    <t>深圳市普贴科技有限公司</t>
  </si>
  <si>
    <t>深圳市铨天科技有限公司</t>
  </si>
  <si>
    <t>深圳市森创达科技有限公司</t>
  </si>
  <si>
    <t>深圳市山木新能源科技股份有限公司</t>
  </si>
  <si>
    <t>深圳市尚水智能股份有限公司</t>
  </si>
  <si>
    <t>深圳市深福保东部投资开发有限公司</t>
  </si>
  <si>
    <t>支持企业强链集聚发展类-支持专业产业园区发展专项资助</t>
  </si>
  <si>
    <t>支持专业产业园区发展资助</t>
  </si>
  <si>
    <t>深圳市深莞惠劳务派遣有限公司</t>
  </si>
  <si>
    <t>深圳市深图医学影像设备有限公司</t>
  </si>
  <si>
    <t>深圳市盛能杰科技有限公司</t>
  </si>
  <si>
    <t>深圳市双元科技有限公司</t>
  </si>
  <si>
    <t>深圳市特派科技有限公司</t>
  </si>
  <si>
    <t>银行贷款贴息、贴保资助</t>
  </si>
  <si>
    <t>深圳市天麟精密模具有限公司</t>
  </si>
  <si>
    <t>深圳市万微半导体有限公司</t>
  </si>
  <si>
    <t>深圳市威尔德医疗电子有限公司</t>
  </si>
  <si>
    <t>深圳市沃尔核材股份有限公司</t>
  </si>
  <si>
    <t>深圳市沃尔特种线缆有限公司</t>
  </si>
  <si>
    <t>深圳市新产业生物医学工程股份有限公司</t>
  </si>
  <si>
    <t>深圳市新华建兴塑胶制品有限公司</t>
  </si>
  <si>
    <t>深圳市新嘉拓自动化技术有限公司</t>
  </si>
  <si>
    <t>深圳市鑫达辉软性电路科技有限公司</t>
  </si>
  <si>
    <t>深圳市信鸿人力资源管理有限公司</t>
  </si>
  <si>
    <t>支持营利性服务业企业落户奖励</t>
  </si>
  <si>
    <t>深圳市星科微数码科技集团有限公司</t>
  </si>
  <si>
    <t>深圳市业聚实业有限公司</t>
  </si>
  <si>
    <t>深圳市亿立方生物技术有限公司</t>
  </si>
  <si>
    <t>深圳市益百通科技有限公司</t>
  </si>
  <si>
    <t>深圳市益华兴包装制品有限公司</t>
  </si>
  <si>
    <t>深圳市益田深坪商业管理有限公司</t>
  </si>
  <si>
    <t>深圳市永迦电子科技有限公司</t>
  </si>
  <si>
    <t>深圳市振之辉硅橡胶制品有限公司</t>
  </si>
  <si>
    <t>深圳市中核海得威生物科技有限公司</t>
  </si>
  <si>
    <t>深圳市中金科五金制造有限公司</t>
  </si>
  <si>
    <t>深圳市中络电子有限公司</t>
  </si>
  <si>
    <t>深圳市中深爱的寝具科技有限公司</t>
  </si>
  <si>
    <t>深圳市中顺半导体照明有限公司</t>
  </si>
  <si>
    <t>深圳微芯药业有限责任公司</t>
  </si>
  <si>
    <t>深圳芯邦科技股份有限公司</t>
  </si>
  <si>
    <t>深圳市鑫旭源环保有限公司</t>
  </si>
  <si>
    <t>深圳新宙邦科技股份有限公司</t>
  </si>
  <si>
    <t>深圳兴利家具有限公司</t>
  </si>
  <si>
    <t>深圳讯丰通医疗股份有限公司</t>
  </si>
  <si>
    <t>深圳玉汝成口腔材料有限公司</t>
  </si>
  <si>
    <t>深圳中喆海洋科技有限公司</t>
  </si>
  <si>
    <t>深中海医疗用品(深圳)有限公司</t>
  </si>
  <si>
    <t>盛廷微电子(深圳)有限公司</t>
  </si>
  <si>
    <t>万晖五金(深圳)有限公司</t>
  </si>
  <si>
    <t>现代精密塑胶模具(深圳)有限公司</t>
  </si>
  <si>
    <t>芯朗半导体(深圳)有限公司</t>
  </si>
  <si>
    <t>旭鸿精密(深圳)有限公司</t>
  </si>
  <si>
    <t>亿芯微半导体科技(深圳)有限公司</t>
  </si>
  <si>
    <t>盈锋志诚嘉精密五金(深圳)有限公司</t>
  </si>
  <si>
    <t>祐富百胜宝电器(深圳)有限公司</t>
  </si>
  <si>
    <t>宇宏泰科技(深圳)有限公司</t>
  </si>
  <si>
    <t>震雄机械(深圳)有限公司</t>
  </si>
  <si>
    <t>中芯国际集成电路制造(深圳)有限公司</t>
  </si>
  <si>
    <t>合计</t>
  </si>
</sst>
</file>

<file path=xl/styles.xml><?xml version="1.0" encoding="utf-8"?>
<styleSheet xmlns="http://schemas.openxmlformats.org/spreadsheetml/2006/main">
  <numFmts count="6">
    <numFmt numFmtId="176" formatCode="[$-F800]dddd\,\ mmmm\ dd\,\ yyyy"/>
    <numFmt numFmtId="177" formatCode="_ * #,##0.0000_ ;_ * \-#,##0.0000_ ;_ * &quot;-&quot;??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5" fillId="0" borderId="0">
      <protection locked="false"/>
    </xf>
    <xf numFmtId="0" fontId="8" fillId="26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5" fillId="0" borderId="0">
      <protection locked="false"/>
    </xf>
    <xf numFmtId="0" fontId="8" fillId="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2" borderId="13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2" fillId="23" borderId="14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18" borderId="15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0" fillId="18" borderId="14" applyNumberForma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4" fillId="8" borderId="11" applyNumberFormat="false" applyFon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15" fillId="0" borderId="0">
      <alignment vertical="top"/>
      <protection locked="false"/>
    </xf>
    <xf numFmtId="0" fontId="12" fillId="0" borderId="9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left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>
      <alignment vertical="center"/>
    </xf>
    <xf numFmtId="0" fontId="0" fillId="0" borderId="0" xfId="0" applyFont="true" applyFill="true" applyBorder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right" vertical="center"/>
    </xf>
    <xf numFmtId="0" fontId="6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left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/>
    </xf>
    <xf numFmtId="177" fontId="5" fillId="0" borderId="0" xfId="0" applyNumberFormat="true" applyFont="true" applyFill="true" applyAlignment="true">
      <alignment horizontal="right" vertical="center" wrapText="true"/>
    </xf>
    <xf numFmtId="177" fontId="5" fillId="0" borderId="0" xfId="0" applyNumberFormat="true" applyFont="true" applyFill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177" fontId="1" fillId="0" borderId="3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177" fontId="1" fillId="0" borderId="4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/>
    </xf>
    <xf numFmtId="177" fontId="1" fillId="0" borderId="3" xfId="0" applyNumberFormat="true" applyFont="true" applyFill="true" applyBorder="true" applyAlignment="true">
      <alignment horizontal="center" vertical="center"/>
    </xf>
    <xf numFmtId="177" fontId="1" fillId="0" borderId="4" xfId="0" applyNumberFormat="true" applyFont="true" applyFill="true" applyBorder="true" applyAlignment="true">
      <alignment horizontal="center" vertical="center"/>
    </xf>
    <xf numFmtId="177" fontId="1" fillId="0" borderId="5" xfId="0" applyNumberFormat="true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39">
    <dxf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4" defaultTableStyle="TableStylePreset3_Accent1 1" defaultPivotStyle="PivotStylePreset2_Accent1 1">
    <tableStyle name="TableStylePreset3_Accent1 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 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PivotStylePreset2_Accent1 1 2" pivot="0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  <tableStyle name="PivotStylePreset2_Accent1 1 3" pivot="0" table="0" count="10">
      <tableStyleElement type="headerRow" dxfId="38"/>
      <tableStyleElement type="totalRow" dxfId="37"/>
      <tableStyleElement type="firstRowStripe" dxfId="36"/>
      <tableStyleElement type="firstColumnStripe" dxfId="35"/>
      <tableStyleElement type="firstSubtotalRow" dxfId="34"/>
      <tableStyleElement type="secondSubtotalRow" dxfId="33"/>
      <tableStyleElement type="firstRowSubheading" dxfId="32"/>
      <tableStyleElement type="secondRowSubheading" dxfId="31"/>
      <tableStyleElement type="pageFieldLabels" dxfId="30"/>
      <tableStyleElement type="pageFieldValues" dxfId="2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89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I4" sqref="I4"/>
    </sheetView>
  </sheetViews>
  <sheetFormatPr defaultColWidth="9" defaultRowHeight="14.25"/>
  <cols>
    <col min="1" max="1" width="5.83333333333333" style="3" customWidth="true"/>
    <col min="2" max="2" width="24.4833333333333" style="4" customWidth="true"/>
    <col min="3" max="3" width="9" style="5" customWidth="true"/>
    <col min="4" max="4" width="22.9166666666667" style="6" customWidth="true"/>
    <col min="5" max="5" width="17.8916666666667" style="5" customWidth="true"/>
    <col min="6" max="6" width="20.2166666666667" style="7" customWidth="true"/>
    <col min="7" max="7" width="16.5666666666667" style="8" customWidth="true"/>
    <col min="8" max="8" width="15.2" style="8" customWidth="true"/>
    <col min="9" max="9" width="11.8833333333333" style="9"/>
    <col min="10" max="31" width="9" style="9"/>
    <col min="32" max="16367" width="9" style="10"/>
  </cols>
  <sheetData>
    <row r="1" s="1" customFormat="true" ht="18" spans="1:31">
      <c r="A1" s="11" t="s">
        <v>0</v>
      </c>
      <c r="B1" s="12"/>
      <c r="C1" s="13"/>
      <c r="D1" s="14"/>
      <c r="E1" s="11"/>
      <c r="F1" s="29"/>
      <c r="G1" s="30"/>
      <c r="H1" s="3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="1" customFormat="true" spans="1:31">
      <c r="A2" s="15" t="s">
        <v>1</v>
      </c>
      <c r="B2" s="16"/>
      <c r="C2" s="17"/>
      <c r="D2" s="18"/>
      <c r="E2" s="17"/>
      <c r="F2" s="31"/>
      <c r="G2" s="32"/>
      <c r="H2" s="3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="2" customFormat="true" ht="31.95" customHeight="true" spans="1:8">
      <c r="A3" s="19" t="s">
        <v>2</v>
      </c>
      <c r="B3" s="20" t="s">
        <v>3</v>
      </c>
      <c r="C3" s="21" t="s">
        <v>2</v>
      </c>
      <c r="D3" s="22" t="s">
        <v>4</v>
      </c>
      <c r="E3" s="33"/>
      <c r="F3" s="34"/>
      <c r="G3" s="35" t="s">
        <v>5</v>
      </c>
      <c r="H3" s="35" t="s">
        <v>6</v>
      </c>
    </row>
    <row r="4" s="2" customFormat="true" ht="52.05" customHeight="true" spans="1:8">
      <c r="A4" s="19"/>
      <c r="B4" s="20"/>
      <c r="C4" s="21"/>
      <c r="D4" s="23" t="s">
        <v>7</v>
      </c>
      <c r="E4" s="23" t="s">
        <v>8</v>
      </c>
      <c r="F4" s="36" t="s">
        <v>9</v>
      </c>
      <c r="G4" s="37"/>
      <c r="H4" s="37"/>
    </row>
    <row r="5" ht="25.5" spans="1:8">
      <c r="A5" s="24">
        <v>1</v>
      </c>
      <c r="B5" s="23" t="s">
        <v>10</v>
      </c>
      <c r="C5" s="23">
        <v>1</v>
      </c>
      <c r="D5" s="25" t="s">
        <v>11</v>
      </c>
      <c r="E5" s="23" t="s">
        <v>12</v>
      </c>
      <c r="F5" s="36" t="s">
        <v>13</v>
      </c>
      <c r="G5" s="38">
        <v>16.36</v>
      </c>
      <c r="H5" s="38">
        <f t="shared" ref="H5:H9" si="0">G5</f>
        <v>16.36</v>
      </c>
    </row>
    <row r="6" ht="39" customHeight="true" spans="1:8">
      <c r="A6" s="26">
        <v>2</v>
      </c>
      <c r="B6" s="26" t="s">
        <v>14</v>
      </c>
      <c r="C6" s="23">
        <v>2</v>
      </c>
      <c r="D6" s="25" t="s">
        <v>15</v>
      </c>
      <c r="E6" s="23" t="s">
        <v>16</v>
      </c>
      <c r="F6" s="36" t="s">
        <v>17</v>
      </c>
      <c r="G6" s="38">
        <v>28.4355</v>
      </c>
      <c r="H6" s="39">
        <f>G6+G7</f>
        <v>61.1789</v>
      </c>
    </row>
    <row r="7" ht="39" customHeight="true" spans="1:8">
      <c r="A7" s="27"/>
      <c r="B7" s="27"/>
      <c r="C7" s="23">
        <v>3</v>
      </c>
      <c r="D7" s="25" t="s">
        <v>18</v>
      </c>
      <c r="E7" s="23" t="s">
        <v>16</v>
      </c>
      <c r="F7" s="36" t="s">
        <v>19</v>
      </c>
      <c r="G7" s="38">
        <v>32.7434</v>
      </c>
      <c r="H7" s="40"/>
    </row>
    <row r="8" ht="25.5" spans="1:8">
      <c r="A8" s="24">
        <v>3</v>
      </c>
      <c r="B8" s="23" t="s">
        <v>20</v>
      </c>
      <c r="C8" s="23">
        <v>4</v>
      </c>
      <c r="D8" s="25" t="s">
        <v>11</v>
      </c>
      <c r="E8" s="23" t="s">
        <v>12</v>
      </c>
      <c r="F8" s="36" t="s">
        <v>13</v>
      </c>
      <c r="G8" s="38">
        <v>26.6372</v>
      </c>
      <c r="H8" s="38">
        <f t="shared" si="0"/>
        <v>26.6372</v>
      </c>
    </row>
    <row r="9" ht="38.25" spans="1:8">
      <c r="A9" s="24">
        <v>4</v>
      </c>
      <c r="B9" s="23" t="s">
        <v>21</v>
      </c>
      <c r="C9" s="23">
        <v>5</v>
      </c>
      <c r="D9" s="25" t="s">
        <v>22</v>
      </c>
      <c r="E9" s="23" t="s">
        <v>23</v>
      </c>
      <c r="F9" s="36" t="s">
        <v>24</v>
      </c>
      <c r="G9" s="38">
        <v>68.8526</v>
      </c>
      <c r="H9" s="38">
        <f t="shared" si="0"/>
        <v>68.8526</v>
      </c>
    </row>
    <row r="10" ht="25.5" spans="1:8">
      <c r="A10" s="26">
        <v>5</v>
      </c>
      <c r="B10" s="26" t="s">
        <v>25</v>
      </c>
      <c r="C10" s="23">
        <v>6</v>
      </c>
      <c r="D10" s="25" t="s">
        <v>26</v>
      </c>
      <c r="E10" s="23" t="s">
        <v>27</v>
      </c>
      <c r="F10" s="36" t="s">
        <v>28</v>
      </c>
      <c r="G10" s="38">
        <v>30.5626</v>
      </c>
      <c r="H10" s="39">
        <f>G10+G11+G12</f>
        <v>1030.5626</v>
      </c>
    </row>
    <row r="11" ht="38.25" spans="1:8">
      <c r="A11" s="28"/>
      <c r="B11" s="28"/>
      <c r="C11" s="23">
        <v>7</v>
      </c>
      <c r="D11" s="25" t="s">
        <v>11</v>
      </c>
      <c r="E11" s="23" t="s">
        <v>29</v>
      </c>
      <c r="F11" s="36" t="s">
        <v>30</v>
      </c>
      <c r="G11" s="38">
        <v>800</v>
      </c>
      <c r="H11" s="41"/>
    </row>
    <row r="12" ht="25.5" spans="1:8">
      <c r="A12" s="27"/>
      <c r="B12" s="27"/>
      <c r="C12" s="23">
        <v>8</v>
      </c>
      <c r="D12" s="25" t="s">
        <v>31</v>
      </c>
      <c r="E12" s="23" t="s">
        <v>16</v>
      </c>
      <c r="F12" s="36" t="s">
        <v>32</v>
      </c>
      <c r="G12" s="38">
        <v>200</v>
      </c>
      <c r="H12" s="40"/>
    </row>
    <row r="13" ht="25.5" spans="1:8">
      <c r="A13" s="26">
        <v>6</v>
      </c>
      <c r="B13" s="26" t="s">
        <v>33</v>
      </c>
      <c r="C13" s="23">
        <v>9</v>
      </c>
      <c r="D13" s="25" t="s">
        <v>26</v>
      </c>
      <c r="E13" s="23" t="s">
        <v>34</v>
      </c>
      <c r="F13" s="38" t="s">
        <v>35</v>
      </c>
      <c r="G13" s="38">
        <v>7.83</v>
      </c>
      <c r="H13" s="39">
        <f>G13+G14</f>
        <v>19.7652</v>
      </c>
    </row>
    <row r="14" ht="25.5" spans="1:8">
      <c r="A14" s="27"/>
      <c r="B14" s="27"/>
      <c r="C14" s="23">
        <v>10</v>
      </c>
      <c r="D14" s="25" t="s">
        <v>31</v>
      </c>
      <c r="E14" s="23" t="s">
        <v>16</v>
      </c>
      <c r="F14" s="36" t="s">
        <v>32</v>
      </c>
      <c r="G14" s="38">
        <v>11.9352</v>
      </c>
      <c r="H14" s="40"/>
    </row>
    <row r="15" ht="25.5" spans="1:8">
      <c r="A15" s="24">
        <v>7</v>
      </c>
      <c r="B15" s="23" t="s">
        <v>36</v>
      </c>
      <c r="C15" s="23">
        <v>11</v>
      </c>
      <c r="D15" s="25" t="s">
        <v>11</v>
      </c>
      <c r="E15" s="23" t="s">
        <v>12</v>
      </c>
      <c r="F15" s="36" t="s">
        <v>13</v>
      </c>
      <c r="G15" s="38">
        <v>18.1416</v>
      </c>
      <c r="H15" s="38">
        <f t="shared" ref="H15:H26" si="1">G15</f>
        <v>18.1416</v>
      </c>
    </row>
    <row r="16" ht="25.5" spans="1:8">
      <c r="A16" s="24">
        <v>8</v>
      </c>
      <c r="B16" s="23" t="s">
        <v>37</v>
      </c>
      <c r="C16" s="23">
        <v>12</v>
      </c>
      <c r="D16" s="25" t="s">
        <v>26</v>
      </c>
      <c r="E16" s="23" t="s">
        <v>27</v>
      </c>
      <c r="F16" s="36" t="s">
        <v>28</v>
      </c>
      <c r="G16" s="38">
        <v>5.4</v>
      </c>
      <c r="H16" s="38">
        <f t="shared" si="1"/>
        <v>5.4</v>
      </c>
    </row>
    <row r="17" ht="25.5" spans="1:8">
      <c r="A17" s="24">
        <v>9</v>
      </c>
      <c r="B17" s="23" t="s">
        <v>38</v>
      </c>
      <c r="C17" s="23">
        <v>13</v>
      </c>
      <c r="D17" s="25" t="s">
        <v>11</v>
      </c>
      <c r="E17" s="23" t="s">
        <v>12</v>
      </c>
      <c r="F17" s="36" t="s">
        <v>13</v>
      </c>
      <c r="G17" s="38">
        <v>5.1706</v>
      </c>
      <c r="H17" s="38">
        <f t="shared" si="1"/>
        <v>5.1706</v>
      </c>
    </row>
    <row r="18" ht="38.25" spans="1:8">
      <c r="A18" s="24">
        <v>10</v>
      </c>
      <c r="B18" s="23" t="s">
        <v>39</v>
      </c>
      <c r="C18" s="23">
        <v>14</v>
      </c>
      <c r="D18" s="25" t="s">
        <v>40</v>
      </c>
      <c r="E18" s="23" t="s">
        <v>41</v>
      </c>
      <c r="F18" s="36" t="s">
        <v>42</v>
      </c>
      <c r="G18" s="38">
        <v>110.8592</v>
      </c>
      <c r="H18" s="38">
        <f t="shared" si="1"/>
        <v>110.8592</v>
      </c>
    </row>
    <row r="19" ht="25.5" spans="1:8">
      <c r="A19" s="24">
        <v>11</v>
      </c>
      <c r="B19" s="23" t="s">
        <v>43</v>
      </c>
      <c r="C19" s="23">
        <v>15</v>
      </c>
      <c r="D19" s="25" t="s">
        <v>26</v>
      </c>
      <c r="E19" s="23" t="s">
        <v>23</v>
      </c>
      <c r="F19" s="23" t="s">
        <v>44</v>
      </c>
      <c r="G19" s="38">
        <v>0.8302</v>
      </c>
      <c r="H19" s="38">
        <f t="shared" si="1"/>
        <v>0.8302</v>
      </c>
    </row>
    <row r="20" ht="25.5" spans="1:8">
      <c r="A20" s="24">
        <v>12</v>
      </c>
      <c r="B20" s="23" t="s">
        <v>45</v>
      </c>
      <c r="C20" s="23">
        <v>16</v>
      </c>
      <c r="D20" s="25" t="s">
        <v>11</v>
      </c>
      <c r="E20" s="23" t="s">
        <v>12</v>
      </c>
      <c r="F20" s="36" t="s">
        <v>13</v>
      </c>
      <c r="G20" s="38">
        <v>77.322</v>
      </c>
      <c r="H20" s="38">
        <f t="shared" si="1"/>
        <v>77.322</v>
      </c>
    </row>
    <row r="21" ht="25.5" spans="1:8">
      <c r="A21" s="24">
        <v>13</v>
      </c>
      <c r="B21" s="23" t="s">
        <v>46</v>
      </c>
      <c r="C21" s="23">
        <v>17</v>
      </c>
      <c r="D21" s="25" t="s">
        <v>31</v>
      </c>
      <c r="E21" s="23" t="s">
        <v>16</v>
      </c>
      <c r="F21" s="36" t="s">
        <v>32</v>
      </c>
      <c r="G21" s="38">
        <v>29.1522</v>
      </c>
      <c r="H21" s="38">
        <f t="shared" si="1"/>
        <v>29.1522</v>
      </c>
    </row>
    <row r="22" ht="25.5" spans="1:8">
      <c r="A22" s="24">
        <v>14</v>
      </c>
      <c r="B22" s="23" t="s">
        <v>47</v>
      </c>
      <c r="C22" s="23">
        <v>18</v>
      </c>
      <c r="D22" s="25" t="s">
        <v>48</v>
      </c>
      <c r="E22" s="23" t="s">
        <v>34</v>
      </c>
      <c r="F22" s="36" t="s">
        <v>49</v>
      </c>
      <c r="G22" s="38">
        <v>1.2632</v>
      </c>
      <c r="H22" s="38">
        <f t="shared" si="1"/>
        <v>1.2632</v>
      </c>
    </row>
    <row r="23" ht="25.5" spans="1:8">
      <c r="A23" s="24">
        <v>15</v>
      </c>
      <c r="B23" s="23" t="s">
        <v>50</v>
      </c>
      <c r="C23" s="23">
        <v>19</v>
      </c>
      <c r="D23" s="25" t="s">
        <v>51</v>
      </c>
      <c r="E23" s="23" t="s">
        <v>52</v>
      </c>
      <c r="F23" s="38" t="s">
        <v>53</v>
      </c>
      <c r="G23" s="38">
        <v>100</v>
      </c>
      <c r="H23" s="38">
        <f t="shared" si="1"/>
        <v>100</v>
      </c>
    </row>
    <row r="24" ht="25.5" spans="1:8">
      <c r="A24" s="24">
        <v>16</v>
      </c>
      <c r="B24" s="23" t="s">
        <v>54</v>
      </c>
      <c r="C24" s="23">
        <v>20</v>
      </c>
      <c r="D24" s="25" t="s">
        <v>55</v>
      </c>
      <c r="E24" s="23" t="s">
        <v>23</v>
      </c>
      <c r="F24" s="36" t="s">
        <v>56</v>
      </c>
      <c r="G24" s="38">
        <v>22.3119</v>
      </c>
      <c r="H24" s="38">
        <f t="shared" si="1"/>
        <v>22.3119</v>
      </c>
    </row>
    <row r="25" ht="25.5" spans="1:8">
      <c r="A25" s="24">
        <v>17</v>
      </c>
      <c r="B25" s="23" t="s">
        <v>57</v>
      </c>
      <c r="C25" s="23">
        <v>21</v>
      </c>
      <c r="D25" s="25" t="s">
        <v>11</v>
      </c>
      <c r="E25" s="24" t="s">
        <v>12</v>
      </c>
      <c r="F25" s="36" t="s">
        <v>13</v>
      </c>
      <c r="G25" s="38">
        <v>9.3805</v>
      </c>
      <c r="H25" s="38">
        <f t="shared" si="1"/>
        <v>9.3805</v>
      </c>
    </row>
    <row r="26" ht="25.5" spans="1:8">
      <c r="A26" s="24">
        <v>18</v>
      </c>
      <c r="B26" s="23" t="s">
        <v>58</v>
      </c>
      <c r="C26" s="23">
        <v>22</v>
      </c>
      <c r="D26" s="25" t="s">
        <v>26</v>
      </c>
      <c r="E26" s="23" t="s">
        <v>27</v>
      </c>
      <c r="F26" s="36" t="s">
        <v>28</v>
      </c>
      <c r="G26" s="38">
        <v>25.0335</v>
      </c>
      <c r="H26" s="38">
        <f t="shared" si="1"/>
        <v>25.0335</v>
      </c>
    </row>
    <row r="27" ht="25.5" spans="1:8">
      <c r="A27" s="26">
        <v>19</v>
      </c>
      <c r="B27" s="26" t="s">
        <v>59</v>
      </c>
      <c r="C27" s="23">
        <v>23</v>
      </c>
      <c r="D27" s="25" t="s">
        <v>18</v>
      </c>
      <c r="E27" s="23" t="s">
        <v>23</v>
      </c>
      <c r="F27" s="36" t="s">
        <v>60</v>
      </c>
      <c r="G27" s="38">
        <v>500</v>
      </c>
      <c r="H27" s="39">
        <f>G27+G28</f>
        <v>515.566</v>
      </c>
    </row>
    <row r="28" ht="25.5" spans="1:8">
      <c r="A28" s="27"/>
      <c r="B28" s="27"/>
      <c r="C28" s="23">
        <v>24</v>
      </c>
      <c r="D28" s="25" t="s">
        <v>61</v>
      </c>
      <c r="E28" s="23" t="s">
        <v>16</v>
      </c>
      <c r="F28" s="36" t="s">
        <v>62</v>
      </c>
      <c r="G28" s="38">
        <v>15.566</v>
      </c>
      <c r="H28" s="40"/>
    </row>
    <row r="29" ht="25.5" spans="1:8">
      <c r="A29" s="24">
        <v>20</v>
      </c>
      <c r="B29" s="23" t="s">
        <v>63</v>
      </c>
      <c r="C29" s="23">
        <v>25</v>
      </c>
      <c r="D29" s="25" t="s">
        <v>26</v>
      </c>
      <c r="E29" s="23" t="s">
        <v>64</v>
      </c>
      <c r="F29" s="36" t="s">
        <v>65</v>
      </c>
      <c r="G29" s="38">
        <v>5.7635</v>
      </c>
      <c r="H29" s="38">
        <f t="shared" ref="H29:H33" si="2">G29</f>
        <v>5.7635</v>
      </c>
    </row>
    <row r="30" ht="25.5" spans="1:8">
      <c r="A30" s="24">
        <v>21</v>
      </c>
      <c r="B30" s="23" t="s">
        <v>66</v>
      </c>
      <c r="C30" s="23">
        <v>26</v>
      </c>
      <c r="D30" s="25" t="s">
        <v>11</v>
      </c>
      <c r="E30" s="23" t="s">
        <v>12</v>
      </c>
      <c r="F30" s="36" t="s">
        <v>13</v>
      </c>
      <c r="G30" s="38">
        <v>40.354</v>
      </c>
      <c r="H30" s="38">
        <f t="shared" si="2"/>
        <v>40.354</v>
      </c>
    </row>
    <row r="31" ht="25.5" spans="1:8">
      <c r="A31" s="26">
        <v>22</v>
      </c>
      <c r="B31" s="26" t="s">
        <v>67</v>
      </c>
      <c r="C31" s="23">
        <v>27</v>
      </c>
      <c r="D31" s="25" t="s">
        <v>26</v>
      </c>
      <c r="E31" s="23" t="s">
        <v>27</v>
      </c>
      <c r="F31" s="36" t="s">
        <v>28</v>
      </c>
      <c r="G31" s="38">
        <v>25.7211</v>
      </c>
      <c r="H31" s="39">
        <f>G31+G32</f>
        <v>28.4211</v>
      </c>
    </row>
    <row r="32" ht="25.5" spans="1:8">
      <c r="A32" s="27"/>
      <c r="B32" s="27"/>
      <c r="C32" s="23">
        <v>28</v>
      </c>
      <c r="D32" s="25" t="s">
        <v>31</v>
      </c>
      <c r="E32" s="23" t="s">
        <v>23</v>
      </c>
      <c r="F32" s="38" t="s">
        <v>68</v>
      </c>
      <c r="G32" s="38">
        <v>2.7</v>
      </c>
      <c r="H32" s="40"/>
    </row>
    <row r="33" ht="25.5" spans="1:8">
      <c r="A33" s="24">
        <v>23</v>
      </c>
      <c r="B33" s="23" t="s">
        <v>69</v>
      </c>
      <c r="C33" s="23">
        <v>29</v>
      </c>
      <c r="D33" s="25" t="s">
        <v>55</v>
      </c>
      <c r="E33" s="23" t="s">
        <v>23</v>
      </c>
      <c r="F33" s="36" t="s">
        <v>56</v>
      </c>
      <c r="G33" s="38">
        <v>17.28</v>
      </c>
      <c r="H33" s="38">
        <f t="shared" si="2"/>
        <v>17.28</v>
      </c>
    </row>
    <row r="34" ht="52" customHeight="true" spans="1:8">
      <c r="A34" s="26">
        <v>24</v>
      </c>
      <c r="B34" s="26" t="s">
        <v>70</v>
      </c>
      <c r="C34" s="23">
        <v>30</v>
      </c>
      <c r="D34" s="25" t="s">
        <v>11</v>
      </c>
      <c r="E34" s="23" t="s">
        <v>71</v>
      </c>
      <c r="F34" s="36" t="s">
        <v>72</v>
      </c>
      <c r="G34" s="38">
        <v>169.5272</v>
      </c>
      <c r="H34" s="39">
        <f>G34+G35</f>
        <v>213.7201</v>
      </c>
    </row>
    <row r="35" ht="25.5" spans="1:8">
      <c r="A35" s="27"/>
      <c r="B35" s="27"/>
      <c r="C35" s="23">
        <v>31</v>
      </c>
      <c r="D35" s="25" t="s">
        <v>55</v>
      </c>
      <c r="E35" s="23" t="s">
        <v>23</v>
      </c>
      <c r="F35" s="36" t="s">
        <v>56</v>
      </c>
      <c r="G35" s="38">
        <v>44.1929</v>
      </c>
      <c r="H35" s="40"/>
    </row>
    <row r="36" ht="25.5" spans="1:8">
      <c r="A36" s="24">
        <v>25</v>
      </c>
      <c r="B36" s="23" t="s">
        <v>73</v>
      </c>
      <c r="C36" s="23">
        <v>32</v>
      </c>
      <c r="D36" s="25" t="s">
        <v>26</v>
      </c>
      <c r="E36" s="23" t="s">
        <v>27</v>
      </c>
      <c r="F36" s="36" t="s">
        <v>28</v>
      </c>
      <c r="G36" s="38">
        <v>9</v>
      </c>
      <c r="H36" s="38">
        <f t="shared" ref="H36:H38" si="3">G36</f>
        <v>9</v>
      </c>
    </row>
    <row r="37" ht="25.5" spans="1:8">
      <c r="A37" s="24">
        <v>26</v>
      </c>
      <c r="B37" s="23" t="s">
        <v>74</v>
      </c>
      <c r="C37" s="23">
        <v>33</v>
      </c>
      <c r="D37" s="25" t="s">
        <v>11</v>
      </c>
      <c r="E37" s="24" t="s">
        <v>12</v>
      </c>
      <c r="F37" s="36" t="s">
        <v>13</v>
      </c>
      <c r="G37" s="38">
        <v>8.0531</v>
      </c>
      <c r="H37" s="38">
        <f t="shared" si="3"/>
        <v>8.0531</v>
      </c>
    </row>
    <row r="38" ht="38.25" spans="1:8">
      <c r="A38" s="24">
        <v>27</v>
      </c>
      <c r="B38" s="23" t="s">
        <v>75</v>
      </c>
      <c r="C38" s="23">
        <v>34</v>
      </c>
      <c r="D38" s="25" t="s">
        <v>76</v>
      </c>
      <c r="E38" s="23" t="s">
        <v>16</v>
      </c>
      <c r="F38" s="38" t="s">
        <v>77</v>
      </c>
      <c r="G38" s="38">
        <v>50</v>
      </c>
      <c r="H38" s="38">
        <f t="shared" si="3"/>
        <v>50</v>
      </c>
    </row>
    <row r="39" ht="25.5" spans="1:8">
      <c r="A39" s="26">
        <v>28</v>
      </c>
      <c r="B39" s="26" t="s">
        <v>78</v>
      </c>
      <c r="C39" s="23">
        <v>35</v>
      </c>
      <c r="D39" s="25" t="s">
        <v>26</v>
      </c>
      <c r="E39" s="23" t="s">
        <v>34</v>
      </c>
      <c r="F39" s="38" t="s">
        <v>35</v>
      </c>
      <c r="G39" s="38">
        <v>2.4759</v>
      </c>
      <c r="H39" s="39">
        <f>G39+G40+G41+G42</f>
        <v>199.7504</v>
      </c>
    </row>
    <row r="40" ht="25.5" spans="1:8">
      <c r="A40" s="28"/>
      <c r="B40" s="28"/>
      <c r="C40" s="23">
        <v>36</v>
      </c>
      <c r="D40" s="25" t="s">
        <v>31</v>
      </c>
      <c r="E40" s="23" t="s">
        <v>23</v>
      </c>
      <c r="F40" s="38" t="s">
        <v>68</v>
      </c>
      <c r="G40" s="38">
        <v>0.7087</v>
      </c>
      <c r="H40" s="41"/>
    </row>
    <row r="41" ht="25.5" spans="1:8">
      <c r="A41" s="28"/>
      <c r="B41" s="28"/>
      <c r="C41" s="23">
        <v>37</v>
      </c>
      <c r="D41" s="25" t="s">
        <v>15</v>
      </c>
      <c r="E41" s="23" t="s">
        <v>16</v>
      </c>
      <c r="F41" s="36" t="s">
        <v>17</v>
      </c>
      <c r="G41" s="38">
        <v>22</v>
      </c>
      <c r="H41" s="41"/>
    </row>
    <row r="42" ht="25.5" spans="1:8">
      <c r="A42" s="27"/>
      <c r="B42" s="27"/>
      <c r="C42" s="23">
        <v>38</v>
      </c>
      <c r="D42" s="25" t="s">
        <v>18</v>
      </c>
      <c r="E42" s="23" t="s">
        <v>23</v>
      </c>
      <c r="F42" s="36" t="s">
        <v>60</v>
      </c>
      <c r="G42" s="38">
        <v>174.5658</v>
      </c>
      <c r="H42" s="40"/>
    </row>
    <row r="43" ht="25.5" spans="1:8">
      <c r="A43" s="24">
        <v>29</v>
      </c>
      <c r="B43" s="23" t="s">
        <v>79</v>
      </c>
      <c r="C43" s="23">
        <v>39</v>
      </c>
      <c r="D43" s="25" t="s">
        <v>26</v>
      </c>
      <c r="E43" s="23" t="s">
        <v>27</v>
      </c>
      <c r="F43" s="36" t="s">
        <v>28</v>
      </c>
      <c r="G43" s="38">
        <v>6.3</v>
      </c>
      <c r="H43" s="38">
        <f t="shared" ref="H43:H47" si="4">G43</f>
        <v>6.3</v>
      </c>
    </row>
    <row r="44" ht="25.5" spans="1:8">
      <c r="A44" s="26">
        <v>30</v>
      </c>
      <c r="B44" s="26" t="s">
        <v>80</v>
      </c>
      <c r="C44" s="23">
        <v>40</v>
      </c>
      <c r="D44" s="25" t="s">
        <v>81</v>
      </c>
      <c r="E44" s="23" t="s">
        <v>16</v>
      </c>
      <c r="F44" s="38" t="s">
        <v>82</v>
      </c>
      <c r="G44" s="38">
        <v>35.1155</v>
      </c>
      <c r="H44" s="39">
        <f>G44+G45</f>
        <v>87.5329</v>
      </c>
    </row>
    <row r="45" ht="25.5" spans="1:8">
      <c r="A45" s="27"/>
      <c r="B45" s="27"/>
      <c r="C45" s="23">
        <v>41</v>
      </c>
      <c r="D45" s="25" t="s">
        <v>83</v>
      </c>
      <c r="E45" s="23" t="s">
        <v>16</v>
      </c>
      <c r="F45" s="36" t="s">
        <v>84</v>
      </c>
      <c r="G45" s="38">
        <v>52.4174</v>
      </c>
      <c r="H45" s="40"/>
    </row>
    <row r="46" ht="25.5" spans="1:8">
      <c r="A46" s="24">
        <v>31</v>
      </c>
      <c r="B46" s="23" t="s">
        <v>85</v>
      </c>
      <c r="C46" s="23">
        <v>42</v>
      </c>
      <c r="D46" s="25" t="s">
        <v>26</v>
      </c>
      <c r="E46" s="23" t="s">
        <v>23</v>
      </c>
      <c r="F46" s="23" t="s">
        <v>44</v>
      </c>
      <c r="G46" s="38">
        <v>0.704</v>
      </c>
      <c r="H46" s="38">
        <f t="shared" si="4"/>
        <v>0.704</v>
      </c>
    </row>
    <row r="47" ht="25.5" spans="1:8">
      <c r="A47" s="24">
        <v>32</v>
      </c>
      <c r="B47" s="23" t="s">
        <v>86</v>
      </c>
      <c r="C47" s="23">
        <v>43</v>
      </c>
      <c r="D47" s="25" t="s">
        <v>26</v>
      </c>
      <c r="E47" s="23" t="s">
        <v>27</v>
      </c>
      <c r="F47" s="36" t="s">
        <v>28</v>
      </c>
      <c r="G47" s="38">
        <v>61.2</v>
      </c>
      <c r="H47" s="38">
        <f t="shared" si="4"/>
        <v>61.2</v>
      </c>
    </row>
    <row r="48" ht="25.5" spans="1:8">
      <c r="A48" s="26">
        <v>33</v>
      </c>
      <c r="B48" s="26" t="s">
        <v>87</v>
      </c>
      <c r="C48" s="23">
        <v>44</v>
      </c>
      <c r="D48" s="25" t="s">
        <v>26</v>
      </c>
      <c r="E48" s="23" t="s">
        <v>27</v>
      </c>
      <c r="F48" s="36" t="s">
        <v>28</v>
      </c>
      <c r="G48" s="38">
        <v>65.6631</v>
      </c>
      <c r="H48" s="39">
        <f>G48+G49</f>
        <v>85.6631</v>
      </c>
    </row>
    <row r="49" ht="25.5" spans="1:8">
      <c r="A49" s="27"/>
      <c r="B49" s="27"/>
      <c r="C49" s="23">
        <v>45</v>
      </c>
      <c r="D49" s="25" t="s">
        <v>48</v>
      </c>
      <c r="E49" s="23" t="s">
        <v>34</v>
      </c>
      <c r="F49" s="36" t="s">
        <v>49</v>
      </c>
      <c r="G49" s="38">
        <v>20</v>
      </c>
      <c r="H49" s="40"/>
    </row>
    <row r="50" ht="25.5" spans="1:8">
      <c r="A50" s="26">
        <v>34</v>
      </c>
      <c r="B50" s="26" t="s">
        <v>88</v>
      </c>
      <c r="C50" s="23">
        <v>46</v>
      </c>
      <c r="D50" s="25" t="s">
        <v>51</v>
      </c>
      <c r="E50" s="23" t="s">
        <v>52</v>
      </c>
      <c r="F50" s="38" t="s">
        <v>53</v>
      </c>
      <c r="G50" s="38">
        <v>100</v>
      </c>
      <c r="H50" s="39">
        <f>G50+G51+G52</f>
        <v>185.895</v>
      </c>
    </row>
    <row r="51" ht="38.25" spans="1:8">
      <c r="A51" s="28"/>
      <c r="B51" s="28"/>
      <c r="C51" s="23">
        <v>47</v>
      </c>
      <c r="D51" s="25" t="s">
        <v>18</v>
      </c>
      <c r="E51" s="23" t="s">
        <v>89</v>
      </c>
      <c r="F51" s="36" t="s">
        <v>90</v>
      </c>
      <c r="G51" s="38">
        <v>85.5782</v>
      </c>
      <c r="H51" s="41"/>
    </row>
    <row r="52" ht="25.5" spans="1:8">
      <c r="A52" s="27"/>
      <c r="B52" s="27"/>
      <c r="C52" s="23">
        <v>48</v>
      </c>
      <c r="D52" s="25" t="s">
        <v>83</v>
      </c>
      <c r="E52" s="23" t="s">
        <v>16</v>
      </c>
      <c r="F52" s="36" t="s">
        <v>84</v>
      </c>
      <c r="G52" s="38">
        <v>0.3168</v>
      </c>
      <c r="H52" s="40"/>
    </row>
    <row r="53" ht="25.5" spans="1:8">
      <c r="A53" s="24">
        <v>35</v>
      </c>
      <c r="B53" s="23" t="s">
        <v>91</v>
      </c>
      <c r="C53" s="23">
        <v>49</v>
      </c>
      <c r="D53" s="25" t="s">
        <v>18</v>
      </c>
      <c r="E53" s="23" t="s">
        <v>16</v>
      </c>
      <c r="F53" s="36" t="s">
        <v>19</v>
      </c>
      <c r="G53" s="38">
        <v>163.25</v>
      </c>
      <c r="H53" s="38">
        <f t="shared" ref="H53:H60" si="5">G53</f>
        <v>163.25</v>
      </c>
    </row>
    <row r="54" ht="25.5" spans="1:8">
      <c r="A54" s="24">
        <v>36</v>
      </c>
      <c r="B54" s="23" t="s">
        <v>92</v>
      </c>
      <c r="C54" s="23">
        <v>50</v>
      </c>
      <c r="D54" s="25" t="s">
        <v>26</v>
      </c>
      <c r="E54" s="23" t="s">
        <v>27</v>
      </c>
      <c r="F54" s="36" t="s">
        <v>28</v>
      </c>
      <c r="G54" s="38">
        <v>6.5702</v>
      </c>
      <c r="H54" s="38">
        <f t="shared" si="5"/>
        <v>6.5702</v>
      </c>
    </row>
    <row r="55" ht="25.5" spans="1:8">
      <c r="A55" s="24">
        <v>37</v>
      </c>
      <c r="B55" s="23" t="s">
        <v>93</v>
      </c>
      <c r="C55" s="23">
        <v>51</v>
      </c>
      <c r="D55" s="25" t="s">
        <v>18</v>
      </c>
      <c r="E55" s="23" t="s">
        <v>23</v>
      </c>
      <c r="F55" s="36" t="s">
        <v>60</v>
      </c>
      <c r="G55" s="38">
        <v>11.7043</v>
      </c>
      <c r="H55" s="38">
        <f t="shared" si="5"/>
        <v>11.7043</v>
      </c>
    </row>
    <row r="56" ht="25.5" spans="1:8">
      <c r="A56" s="24">
        <v>38</v>
      </c>
      <c r="B56" s="23" t="s">
        <v>94</v>
      </c>
      <c r="C56" s="23">
        <v>52</v>
      </c>
      <c r="D56" s="25" t="s">
        <v>31</v>
      </c>
      <c r="E56" s="23" t="s">
        <v>23</v>
      </c>
      <c r="F56" s="38" t="s">
        <v>68</v>
      </c>
      <c r="G56" s="38">
        <v>5</v>
      </c>
      <c r="H56" s="38">
        <f t="shared" si="5"/>
        <v>5</v>
      </c>
    </row>
    <row r="57" ht="38.25" spans="1:8">
      <c r="A57" s="24">
        <v>39</v>
      </c>
      <c r="B57" s="23" t="s">
        <v>95</v>
      </c>
      <c r="C57" s="23">
        <v>53</v>
      </c>
      <c r="D57" s="25" t="s">
        <v>22</v>
      </c>
      <c r="E57" s="23" t="s">
        <v>23</v>
      </c>
      <c r="F57" s="36" t="s">
        <v>24</v>
      </c>
      <c r="G57" s="38">
        <v>7.7852</v>
      </c>
      <c r="H57" s="38">
        <f t="shared" si="5"/>
        <v>7.7852</v>
      </c>
    </row>
    <row r="58" ht="25.5" spans="1:8">
      <c r="A58" s="24">
        <v>40</v>
      </c>
      <c r="B58" s="23" t="s">
        <v>96</v>
      </c>
      <c r="C58" s="23">
        <v>54</v>
      </c>
      <c r="D58" s="25" t="s">
        <v>31</v>
      </c>
      <c r="E58" s="23" t="s">
        <v>23</v>
      </c>
      <c r="F58" s="38" t="s">
        <v>68</v>
      </c>
      <c r="G58" s="38">
        <v>5</v>
      </c>
      <c r="H58" s="38">
        <f t="shared" si="5"/>
        <v>5</v>
      </c>
    </row>
    <row r="59" ht="25.5" spans="1:8">
      <c r="A59" s="24">
        <v>41</v>
      </c>
      <c r="B59" s="23" t="s">
        <v>97</v>
      </c>
      <c r="C59" s="23">
        <v>55</v>
      </c>
      <c r="D59" s="25" t="s">
        <v>26</v>
      </c>
      <c r="E59" s="23" t="s">
        <v>34</v>
      </c>
      <c r="F59" s="38" t="s">
        <v>35</v>
      </c>
      <c r="G59" s="38">
        <v>13.5877</v>
      </c>
      <c r="H59" s="38">
        <f t="shared" si="5"/>
        <v>13.5877</v>
      </c>
    </row>
    <row r="60" ht="25.5" spans="1:8">
      <c r="A60" s="24">
        <v>42</v>
      </c>
      <c r="B60" s="23" t="s">
        <v>98</v>
      </c>
      <c r="C60" s="23">
        <v>56</v>
      </c>
      <c r="D60" s="25" t="s">
        <v>11</v>
      </c>
      <c r="E60" s="23" t="s">
        <v>12</v>
      </c>
      <c r="F60" s="36" t="s">
        <v>13</v>
      </c>
      <c r="G60" s="38">
        <v>2.8509</v>
      </c>
      <c r="H60" s="38">
        <f t="shared" si="5"/>
        <v>2.8509</v>
      </c>
    </row>
    <row r="61" ht="25.5" spans="1:8">
      <c r="A61" s="26">
        <v>43</v>
      </c>
      <c r="B61" s="26" t="s">
        <v>99</v>
      </c>
      <c r="C61" s="23">
        <v>57</v>
      </c>
      <c r="D61" s="25" t="s">
        <v>26</v>
      </c>
      <c r="E61" s="23" t="s">
        <v>27</v>
      </c>
      <c r="F61" s="36" t="s">
        <v>28</v>
      </c>
      <c r="G61" s="38">
        <v>5.4</v>
      </c>
      <c r="H61" s="39">
        <f>G61+G62</f>
        <v>9.5038</v>
      </c>
    </row>
    <row r="62" ht="25.5" spans="1:8">
      <c r="A62" s="27"/>
      <c r="B62" s="27"/>
      <c r="C62" s="23">
        <v>58</v>
      </c>
      <c r="D62" s="25" t="s">
        <v>31</v>
      </c>
      <c r="E62" s="23" t="s">
        <v>16</v>
      </c>
      <c r="F62" s="36" t="s">
        <v>32</v>
      </c>
      <c r="G62" s="38">
        <v>4.1038</v>
      </c>
      <c r="H62" s="40"/>
    </row>
    <row r="63" ht="38.25" spans="1:8">
      <c r="A63" s="24">
        <v>44</v>
      </c>
      <c r="B63" s="23" t="s">
        <v>100</v>
      </c>
      <c r="C63" s="23">
        <v>59</v>
      </c>
      <c r="D63" s="25" t="s">
        <v>22</v>
      </c>
      <c r="E63" s="23" t="s">
        <v>23</v>
      </c>
      <c r="F63" s="36" t="s">
        <v>24</v>
      </c>
      <c r="G63" s="38">
        <v>5.3739</v>
      </c>
      <c r="H63" s="38">
        <f t="shared" ref="H63:H74" si="6">G63</f>
        <v>5.3739</v>
      </c>
    </row>
    <row r="64" ht="25.5" spans="1:8">
      <c r="A64" s="24">
        <v>45</v>
      </c>
      <c r="B64" s="23" t="s">
        <v>101</v>
      </c>
      <c r="C64" s="23">
        <v>60</v>
      </c>
      <c r="D64" s="25" t="s">
        <v>31</v>
      </c>
      <c r="E64" s="23" t="s">
        <v>16</v>
      </c>
      <c r="F64" s="36" t="s">
        <v>32</v>
      </c>
      <c r="G64" s="38">
        <v>6.5469</v>
      </c>
      <c r="H64" s="38">
        <f t="shared" si="6"/>
        <v>6.5469</v>
      </c>
    </row>
    <row r="65" ht="25.5" spans="1:8">
      <c r="A65" s="26">
        <v>46</v>
      </c>
      <c r="B65" s="26" t="s">
        <v>102</v>
      </c>
      <c r="C65" s="23">
        <v>61</v>
      </c>
      <c r="D65" s="25" t="s">
        <v>26</v>
      </c>
      <c r="E65" s="23" t="s">
        <v>34</v>
      </c>
      <c r="F65" s="38" t="s">
        <v>35</v>
      </c>
      <c r="G65" s="38">
        <v>7.2</v>
      </c>
      <c r="H65" s="39">
        <f>G65+G66</f>
        <v>210.7853</v>
      </c>
    </row>
    <row r="66" ht="25.5" spans="1:8">
      <c r="A66" s="27"/>
      <c r="B66" s="27"/>
      <c r="C66" s="23">
        <v>62</v>
      </c>
      <c r="D66" s="25" t="s">
        <v>11</v>
      </c>
      <c r="E66" s="23" t="s">
        <v>12</v>
      </c>
      <c r="F66" s="36" t="s">
        <v>13</v>
      </c>
      <c r="G66" s="38">
        <v>203.5853</v>
      </c>
      <c r="H66" s="40"/>
    </row>
    <row r="67" ht="25.5" spans="1:8">
      <c r="A67" s="24">
        <v>47</v>
      </c>
      <c r="B67" s="23" t="s">
        <v>103</v>
      </c>
      <c r="C67" s="23">
        <v>63</v>
      </c>
      <c r="D67" s="25" t="s">
        <v>11</v>
      </c>
      <c r="E67" s="23" t="s">
        <v>12</v>
      </c>
      <c r="F67" s="36" t="s">
        <v>13</v>
      </c>
      <c r="G67" s="38">
        <v>38.92</v>
      </c>
      <c r="H67" s="38">
        <f t="shared" si="6"/>
        <v>38.92</v>
      </c>
    </row>
    <row r="68" ht="25.5" spans="1:8">
      <c r="A68" s="24">
        <v>48</v>
      </c>
      <c r="B68" s="23" t="s">
        <v>104</v>
      </c>
      <c r="C68" s="23">
        <v>64</v>
      </c>
      <c r="D68" s="25" t="s">
        <v>11</v>
      </c>
      <c r="E68" s="23" t="s">
        <v>12</v>
      </c>
      <c r="F68" s="36" t="s">
        <v>13</v>
      </c>
      <c r="G68" s="38">
        <v>157.3451</v>
      </c>
      <c r="H68" s="38">
        <f t="shared" si="6"/>
        <v>157.3451</v>
      </c>
    </row>
    <row r="69" ht="25.5" spans="1:8">
      <c r="A69" s="24">
        <v>49</v>
      </c>
      <c r="B69" s="23" t="s">
        <v>105</v>
      </c>
      <c r="C69" s="23">
        <v>65</v>
      </c>
      <c r="D69" s="25" t="s">
        <v>11</v>
      </c>
      <c r="E69" s="23" t="s">
        <v>12</v>
      </c>
      <c r="F69" s="36" t="s">
        <v>13</v>
      </c>
      <c r="G69" s="38">
        <v>16.8877</v>
      </c>
      <c r="H69" s="38">
        <f t="shared" si="6"/>
        <v>16.8877</v>
      </c>
    </row>
    <row r="70" ht="25.5" spans="1:8">
      <c r="A70" s="24">
        <v>50</v>
      </c>
      <c r="B70" s="23" t="s">
        <v>106</v>
      </c>
      <c r="C70" s="23">
        <v>66</v>
      </c>
      <c r="D70" s="25" t="s">
        <v>11</v>
      </c>
      <c r="E70" s="23" t="s">
        <v>12</v>
      </c>
      <c r="F70" s="36" t="s">
        <v>13</v>
      </c>
      <c r="G70" s="38">
        <v>10.4116</v>
      </c>
      <c r="H70" s="38">
        <f t="shared" si="6"/>
        <v>10.4116</v>
      </c>
    </row>
    <row r="71" ht="25.5" spans="1:8">
      <c r="A71" s="24">
        <v>51</v>
      </c>
      <c r="B71" s="23" t="s">
        <v>107</v>
      </c>
      <c r="C71" s="23">
        <v>67</v>
      </c>
      <c r="D71" s="25" t="s">
        <v>31</v>
      </c>
      <c r="E71" s="23" t="s">
        <v>23</v>
      </c>
      <c r="F71" s="38" t="s">
        <v>68</v>
      </c>
      <c r="G71" s="38">
        <v>5</v>
      </c>
      <c r="H71" s="38">
        <f t="shared" si="6"/>
        <v>5</v>
      </c>
    </row>
    <row r="72" ht="25.5" spans="1:8">
      <c r="A72" s="24">
        <v>52</v>
      </c>
      <c r="B72" s="23" t="s">
        <v>108</v>
      </c>
      <c r="C72" s="23">
        <v>68</v>
      </c>
      <c r="D72" s="25" t="s">
        <v>26</v>
      </c>
      <c r="E72" s="23" t="s">
        <v>23</v>
      </c>
      <c r="F72" s="23" t="s">
        <v>44</v>
      </c>
      <c r="G72" s="38">
        <v>0.6</v>
      </c>
      <c r="H72" s="38">
        <f t="shared" si="6"/>
        <v>0.6</v>
      </c>
    </row>
    <row r="73" ht="38.25" spans="1:8">
      <c r="A73" s="24">
        <v>53</v>
      </c>
      <c r="B73" s="23" t="s">
        <v>109</v>
      </c>
      <c r="C73" s="23">
        <v>69</v>
      </c>
      <c r="D73" s="25" t="s">
        <v>110</v>
      </c>
      <c r="E73" s="23" t="s">
        <v>29</v>
      </c>
      <c r="F73" s="36" t="s">
        <v>111</v>
      </c>
      <c r="G73" s="38">
        <v>143.7894</v>
      </c>
      <c r="H73" s="38">
        <f t="shared" si="6"/>
        <v>143.7894</v>
      </c>
    </row>
    <row r="74" ht="25.5" spans="1:8">
      <c r="A74" s="24">
        <v>54</v>
      </c>
      <c r="B74" s="23" t="s">
        <v>112</v>
      </c>
      <c r="C74" s="23">
        <v>70</v>
      </c>
      <c r="D74" s="25" t="s">
        <v>11</v>
      </c>
      <c r="E74" s="24" t="s">
        <v>12</v>
      </c>
      <c r="F74" s="36" t="s">
        <v>13</v>
      </c>
      <c r="G74" s="38">
        <v>11.83</v>
      </c>
      <c r="H74" s="38">
        <f t="shared" si="6"/>
        <v>11.83</v>
      </c>
    </row>
    <row r="75" ht="25.5" spans="1:8">
      <c r="A75" s="26">
        <v>55</v>
      </c>
      <c r="B75" s="26" t="s">
        <v>113</v>
      </c>
      <c r="C75" s="23">
        <v>71</v>
      </c>
      <c r="D75" s="25" t="s">
        <v>11</v>
      </c>
      <c r="E75" s="23" t="s">
        <v>12</v>
      </c>
      <c r="F75" s="36" t="s">
        <v>13</v>
      </c>
      <c r="G75" s="38">
        <v>10.6616</v>
      </c>
      <c r="H75" s="39">
        <f>G75+G76</f>
        <v>13.8553</v>
      </c>
    </row>
    <row r="76" ht="25.5" spans="1:8">
      <c r="A76" s="27"/>
      <c r="B76" s="27"/>
      <c r="C76" s="23">
        <v>72</v>
      </c>
      <c r="D76" s="25" t="s">
        <v>31</v>
      </c>
      <c r="E76" s="23" t="s">
        <v>16</v>
      </c>
      <c r="F76" s="36" t="s">
        <v>32</v>
      </c>
      <c r="G76" s="38">
        <v>3.1937</v>
      </c>
      <c r="H76" s="40"/>
    </row>
    <row r="77" ht="25.5" spans="1:8">
      <c r="A77" s="24">
        <v>56</v>
      </c>
      <c r="B77" s="23" t="s">
        <v>114</v>
      </c>
      <c r="C77" s="23">
        <v>73</v>
      </c>
      <c r="D77" s="25" t="s">
        <v>26</v>
      </c>
      <c r="E77" s="23" t="s">
        <v>27</v>
      </c>
      <c r="F77" s="36" t="s">
        <v>28</v>
      </c>
      <c r="G77" s="38">
        <v>5.0624</v>
      </c>
      <c r="H77" s="38">
        <f>G77</f>
        <v>5.0624</v>
      </c>
    </row>
    <row r="78" ht="25.5" spans="1:8">
      <c r="A78" s="26">
        <v>57</v>
      </c>
      <c r="B78" s="26" t="s">
        <v>115</v>
      </c>
      <c r="C78" s="23">
        <v>74</v>
      </c>
      <c r="D78" s="25" t="s">
        <v>26</v>
      </c>
      <c r="E78" s="23" t="s">
        <v>64</v>
      </c>
      <c r="F78" s="36" t="s">
        <v>65</v>
      </c>
      <c r="G78" s="38">
        <v>111.1142</v>
      </c>
      <c r="H78" s="39">
        <f>G78+G79+G80</f>
        <v>329.6062</v>
      </c>
    </row>
    <row r="79" ht="25.5" spans="1:8">
      <c r="A79" s="28"/>
      <c r="B79" s="28"/>
      <c r="C79" s="23">
        <v>75</v>
      </c>
      <c r="D79" s="25" t="s">
        <v>11</v>
      </c>
      <c r="E79" s="23" t="s">
        <v>12</v>
      </c>
      <c r="F79" s="36" t="s">
        <v>13</v>
      </c>
      <c r="G79" s="38">
        <v>199.292</v>
      </c>
      <c r="H79" s="41"/>
    </row>
    <row r="80" ht="25.5" spans="1:8">
      <c r="A80" s="27"/>
      <c r="B80" s="27"/>
      <c r="C80" s="23">
        <v>76</v>
      </c>
      <c r="D80" s="25" t="s">
        <v>116</v>
      </c>
      <c r="E80" s="23" t="s">
        <v>16</v>
      </c>
      <c r="F80" s="36" t="s">
        <v>117</v>
      </c>
      <c r="G80" s="38">
        <v>19.2</v>
      </c>
      <c r="H80" s="40"/>
    </row>
    <row r="81" ht="25.5" spans="1:8">
      <c r="A81" s="26">
        <v>58</v>
      </c>
      <c r="B81" s="26" t="s">
        <v>118</v>
      </c>
      <c r="C81" s="23">
        <v>77</v>
      </c>
      <c r="D81" s="25" t="s">
        <v>18</v>
      </c>
      <c r="E81" s="23" t="s">
        <v>23</v>
      </c>
      <c r="F81" s="36" t="s">
        <v>60</v>
      </c>
      <c r="G81" s="38">
        <v>11.67</v>
      </c>
      <c r="H81" s="39">
        <f>G81+G82</f>
        <v>12.5859</v>
      </c>
    </row>
    <row r="82" ht="25.5" spans="1:8">
      <c r="A82" s="27"/>
      <c r="B82" s="27"/>
      <c r="C82" s="23">
        <v>78</v>
      </c>
      <c r="D82" s="25" t="s">
        <v>119</v>
      </c>
      <c r="E82" s="23" t="s">
        <v>16</v>
      </c>
      <c r="F82" s="36" t="s">
        <v>32</v>
      </c>
      <c r="G82" s="38">
        <v>0.9159</v>
      </c>
      <c r="H82" s="40"/>
    </row>
    <row r="83" ht="25.5" spans="1:8">
      <c r="A83" s="24">
        <v>59</v>
      </c>
      <c r="B83" s="23" t="s">
        <v>120</v>
      </c>
      <c r="C83" s="23">
        <v>79</v>
      </c>
      <c r="D83" s="25" t="s">
        <v>11</v>
      </c>
      <c r="E83" s="23" t="s">
        <v>12</v>
      </c>
      <c r="F83" s="36" t="s">
        <v>13</v>
      </c>
      <c r="G83" s="38">
        <v>42.4724</v>
      </c>
      <c r="H83" s="38">
        <f t="shared" ref="H83:H86" si="7">G83</f>
        <v>42.4724</v>
      </c>
    </row>
    <row r="84" ht="25.5" spans="1:8">
      <c r="A84" s="24">
        <v>60</v>
      </c>
      <c r="B84" s="23" t="s">
        <v>121</v>
      </c>
      <c r="C84" s="23">
        <v>80</v>
      </c>
      <c r="D84" s="25" t="s">
        <v>11</v>
      </c>
      <c r="E84" s="23" t="s">
        <v>12</v>
      </c>
      <c r="F84" s="36" t="s">
        <v>13</v>
      </c>
      <c r="G84" s="38">
        <v>123.1761</v>
      </c>
      <c r="H84" s="38">
        <f t="shared" si="7"/>
        <v>123.1761</v>
      </c>
    </row>
    <row r="85" ht="25.5" spans="1:8">
      <c r="A85" s="24">
        <v>61</v>
      </c>
      <c r="B85" s="23" t="s">
        <v>122</v>
      </c>
      <c r="C85" s="23">
        <v>81</v>
      </c>
      <c r="D85" s="25" t="s">
        <v>26</v>
      </c>
      <c r="E85" s="23" t="s">
        <v>27</v>
      </c>
      <c r="F85" s="36" t="s">
        <v>28</v>
      </c>
      <c r="G85" s="38">
        <v>5.4685</v>
      </c>
      <c r="H85" s="38">
        <f t="shared" si="7"/>
        <v>5.4685</v>
      </c>
    </row>
    <row r="86" ht="25.5" spans="1:8">
      <c r="A86" s="24">
        <v>62</v>
      </c>
      <c r="B86" s="23" t="s">
        <v>123</v>
      </c>
      <c r="C86" s="23">
        <v>82</v>
      </c>
      <c r="D86" s="25" t="s">
        <v>48</v>
      </c>
      <c r="E86" s="23" t="s">
        <v>34</v>
      </c>
      <c r="F86" s="36" t="s">
        <v>49</v>
      </c>
      <c r="G86" s="38">
        <v>5</v>
      </c>
      <c r="H86" s="38">
        <f t="shared" si="7"/>
        <v>5</v>
      </c>
    </row>
    <row r="87" ht="25.5" spans="1:8">
      <c r="A87" s="26">
        <v>63</v>
      </c>
      <c r="B87" s="26" t="s">
        <v>124</v>
      </c>
      <c r="C87" s="23">
        <v>83</v>
      </c>
      <c r="D87" s="25" t="s">
        <v>11</v>
      </c>
      <c r="E87" s="23" t="s">
        <v>12</v>
      </c>
      <c r="F87" s="36" t="s">
        <v>13</v>
      </c>
      <c r="G87" s="38">
        <v>5.6637</v>
      </c>
      <c r="H87" s="39">
        <f>G87+G88</f>
        <v>48.4637</v>
      </c>
    </row>
    <row r="88" ht="25.5" spans="1:8">
      <c r="A88" s="27"/>
      <c r="B88" s="27"/>
      <c r="C88" s="23">
        <v>84</v>
      </c>
      <c r="D88" s="25" t="s">
        <v>116</v>
      </c>
      <c r="E88" s="23" t="s">
        <v>16</v>
      </c>
      <c r="F88" s="36" t="s">
        <v>117</v>
      </c>
      <c r="G88" s="38">
        <v>42.8</v>
      </c>
      <c r="H88" s="40"/>
    </row>
    <row r="89" ht="25.5" spans="1:8">
      <c r="A89" s="24">
        <v>64</v>
      </c>
      <c r="B89" s="23" t="s">
        <v>125</v>
      </c>
      <c r="C89" s="23">
        <v>85</v>
      </c>
      <c r="D89" s="25" t="s">
        <v>26</v>
      </c>
      <c r="E89" s="23" t="s">
        <v>27</v>
      </c>
      <c r="F89" s="36" t="s">
        <v>28</v>
      </c>
      <c r="G89" s="38">
        <v>45.2871</v>
      </c>
      <c r="H89" s="38">
        <f t="shared" ref="H89:H94" si="8">G89</f>
        <v>45.2871</v>
      </c>
    </row>
    <row r="90" ht="25.5" spans="1:8">
      <c r="A90" s="24">
        <v>65</v>
      </c>
      <c r="B90" s="23" t="s">
        <v>126</v>
      </c>
      <c r="C90" s="23">
        <v>86</v>
      </c>
      <c r="D90" s="25" t="s">
        <v>11</v>
      </c>
      <c r="E90" s="23" t="s">
        <v>12</v>
      </c>
      <c r="F90" s="36" t="s">
        <v>13</v>
      </c>
      <c r="G90" s="38">
        <v>109.2795</v>
      </c>
      <c r="H90" s="38">
        <f t="shared" si="8"/>
        <v>109.2795</v>
      </c>
    </row>
    <row r="91" ht="48" customHeight="true" spans="1:8">
      <c r="A91" s="24">
        <v>66</v>
      </c>
      <c r="B91" s="23" t="s">
        <v>127</v>
      </c>
      <c r="C91" s="23">
        <v>87</v>
      </c>
      <c r="D91" s="25" t="s">
        <v>55</v>
      </c>
      <c r="E91" s="23" t="s">
        <v>23</v>
      </c>
      <c r="F91" s="36" t="s">
        <v>56</v>
      </c>
      <c r="G91" s="38">
        <v>19.0476</v>
      </c>
      <c r="H91" s="38">
        <f t="shared" si="8"/>
        <v>19.0476</v>
      </c>
    </row>
    <row r="92" ht="25.5" spans="1:8">
      <c r="A92" s="24">
        <v>67</v>
      </c>
      <c r="B92" s="23" t="s">
        <v>128</v>
      </c>
      <c r="C92" s="23">
        <v>88</v>
      </c>
      <c r="D92" s="25" t="s">
        <v>55</v>
      </c>
      <c r="E92" s="23" t="s">
        <v>23</v>
      </c>
      <c r="F92" s="36" t="s">
        <v>56</v>
      </c>
      <c r="G92" s="38">
        <v>133.3638</v>
      </c>
      <c r="H92" s="38">
        <f t="shared" si="8"/>
        <v>133.3638</v>
      </c>
    </row>
    <row r="93" ht="25.5" spans="1:8">
      <c r="A93" s="24">
        <v>68</v>
      </c>
      <c r="B93" s="23" t="s">
        <v>129</v>
      </c>
      <c r="C93" s="23">
        <v>89</v>
      </c>
      <c r="D93" s="25" t="s">
        <v>11</v>
      </c>
      <c r="E93" s="23" t="s">
        <v>12</v>
      </c>
      <c r="F93" s="36" t="s">
        <v>13</v>
      </c>
      <c r="G93" s="38">
        <v>20.4425</v>
      </c>
      <c r="H93" s="38">
        <f t="shared" si="8"/>
        <v>20.4425</v>
      </c>
    </row>
    <row r="94" ht="25.5" spans="1:8">
      <c r="A94" s="24">
        <v>69</v>
      </c>
      <c r="B94" s="23" t="s">
        <v>130</v>
      </c>
      <c r="C94" s="23">
        <v>90</v>
      </c>
      <c r="D94" s="25" t="s">
        <v>119</v>
      </c>
      <c r="E94" s="23" t="s">
        <v>16</v>
      </c>
      <c r="F94" s="36" t="s">
        <v>32</v>
      </c>
      <c r="G94" s="38">
        <v>320.4487</v>
      </c>
      <c r="H94" s="38">
        <f t="shared" si="8"/>
        <v>320.4487</v>
      </c>
    </row>
    <row r="95" ht="25.5" spans="1:8">
      <c r="A95" s="26">
        <v>70</v>
      </c>
      <c r="B95" s="26" t="s">
        <v>131</v>
      </c>
      <c r="C95" s="23">
        <v>91</v>
      </c>
      <c r="D95" s="25" t="s">
        <v>11</v>
      </c>
      <c r="E95" s="24" t="s">
        <v>12</v>
      </c>
      <c r="F95" s="36" t="s">
        <v>13</v>
      </c>
      <c r="G95" s="39">
        <v>47.7244</v>
      </c>
      <c r="H95" s="39">
        <f t="shared" ref="H95:H100" si="9">G95</f>
        <v>47.7244</v>
      </c>
    </row>
    <row r="96" ht="25.5" spans="1:8">
      <c r="A96" s="27"/>
      <c r="B96" s="27"/>
      <c r="C96" s="23">
        <v>92</v>
      </c>
      <c r="D96" s="25" t="s">
        <v>11</v>
      </c>
      <c r="E96" s="24" t="s">
        <v>12</v>
      </c>
      <c r="F96" s="36" t="s">
        <v>13</v>
      </c>
      <c r="G96" s="40"/>
      <c r="H96" s="40"/>
    </row>
    <row r="97" ht="38.25" spans="1:8">
      <c r="A97" s="26">
        <v>71</v>
      </c>
      <c r="B97" s="26" t="s">
        <v>132</v>
      </c>
      <c r="C97" s="23">
        <v>93</v>
      </c>
      <c r="D97" s="25" t="s">
        <v>11</v>
      </c>
      <c r="E97" s="23" t="s">
        <v>71</v>
      </c>
      <c r="F97" s="36" t="s">
        <v>72</v>
      </c>
      <c r="G97" s="38">
        <v>28.3535</v>
      </c>
      <c r="H97" s="39">
        <f>G97+G98</f>
        <v>40.2732</v>
      </c>
    </row>
    <row r="98" ht="25.5" spans="1:8">
      <c r="A98" s="27"/>
      <c r="B98" s="27"/>
      <c r="C98" s="23">
        <v>94</v>
      </c>
      <c r="D98" s="25" t="s">
        <v>31</v>
      </c>
      <c r="E98" s="23" t="s">
        <v>16</v>
      </c>
      <c r="F98" s="36" t="s">
        <v>32</v>
      </c>
      <c r="G98" s="38">
        <v>11.9197</v>
      </c>
      <c r="H98" s="40"/>
    </row>
    <row r="99" ht="25.5" spans="1:8">
      <c r="A99" s="24">
        <v>72</v>
      </c>
      <c r="B99" s="23" t="s">
        <v>133</v>
      </c>
      <c r="C99" s="23">
        <v>95</v>
      </c>
      <c r="D99" s="25" t="s">
        <v>31</v>
      </c>
      <c r="E99" s="23" t="s">
        <v>16</v>
      </c>
      <c r="F99" s="36" t="s">
        <v>32</v>
      </c>
      <c r="G99" s="38">
        <v>3.2405</v>
      </c>
      <c r="H99" s="38">
        <f t="shared" si="9"/>
        <v>3.2405</v>
      </c>
    </row>
    <row r="100" ht="25.5" spans="1:8">
      <c r="A100" s="26">
        <v>73</v>
      </c>
      <c r="B100" s="26" t="s">
        <v>134</v>
      </c>
      <c r="C100" s="23">
        <v>96</v>
      </c>
      <c r="D100" s="25" t="s">
        <v>11</v>
      </c>
      <c r="E100" s="24" t="s">
        <v>12</v>
      </c>
      <c r="F100" s="36" t="s">
        <v>13</v>
      </c>
      <c r="G100" s="39">
        <v>22.5311</v>
      </c>
      <c r="H100" s="39">
        <f t="shared" si="9"/>
        <v>22.5311</v>
      </c>
    </row>
    <row r="101" ht="25.5" spans="1:8">
      <c r="A101" s="27"/>
      <c r="B101" s="27"/>
      <c r="C101" s="23">
        <v>97</v>
      </c>
      <c r="D101" s="25" t="s">
        <v>11</v>
      </c>
      <c r="E101" s="24" t="s">
        <v>135</v>
      </c>
      <c r="F101" s="36" t="s">
        <v>136</v>
      </c>
      <c r="G101" s="40"/>
      <c r="H101" s="40"/>
    </row>
    <row r="102" ht="25.5" spans="1:8">
      <c r="A102" s="24">
        <v>74</v>
      </c>
      <c r="B102" s="23" t="s">
        <v>137</v>
      </c>
      <c r="C102" s="23">
        <v>98</v>
      </c>
      <c r="D102" s="25" t="s">
        <v>26</v>
      </c>
      <c r="E102" s="23" t="s">
        <v>27</v>
      </c>
      <c r="F102" s="36" t="s">
        <v>28</v>
      </c>
      <c r="G102" s="38">
        <v>7.8791</v>
      </c>
      <c r="H102" s="38">
        <f t="shared" ref="H102:H107" si="10">G102</f>
        <v>7.8791</v>
      </c>
    </row>
    <row r="103" ht="25.5" spans="1:8">
      <c r="A103" s="24">
        <v>75</v>
      </c>
      <c r="B103" s="23" t="s">
        <v>138</v>
      </c>
      <c r="C103" s="23">
        <v>99</v>
      </c>
      <c r="D103" s="25" t="s">
        <v>11</v>
      </c>
      <c r="E103" s="23" t="s">
        <v>12</v>
      </c>
      <c r="F103" s="36" t="s">
        <v>13</v>
      </c>
      <c r="G103" s="38">
        <v>50.2554</v>
      </c>
      <c r="H103" s="38">
        <f t="shared" si="10"/>
        <v>50.2554</v>
      </c>
    </row>
    <row r="104" ht="38.25" spans="1:8">
      <c r="A104" s="24">
        <v>76</v>
      </c>
      <c r="B104" s="23" t="s">
        <v>139</v>
      </c>
      <c r="C104" s="23">
        <v>100</v>
      </c>
      <c r="D104" s="25" t="s">
        <v>26</v>
      </c>
      <c r="E104" s="23" t="s">
        <v>140</v>
      </c>
      <c r="F104" s="36" t="s">
        <v>141</v>
      </c>
      <c r="G104" s="38">
        <v>97.0585</v>
      </c>
      <c r="H104" s="38">
        <f t="shared" si="10"/>
        <v>97.0585</v>
      </c>
    </row>
    <row r="105" ht="25.5" spans="1:8">
      <c r="A105" s="24">
        <v>77</v>
      </c>
      <c r="B105" s="23" t="s">
        <v>142</v>
      </c>
      <c r="C105" s="23">
        <v>101</v>
      </c>
      <c r="D105" s="25" t="s">
        <v>31</v>
      </c>
      <c r="E105" s="23" t="s">
        <v>16</v>
      </c>
      <c r="F105" s="36" t="s">
        <v>32</v>
      </c>
      <c r="G105" s="38">
        <v>1.8858</v>
      </c>
      <c r="H105" s="38">
        <f t="shared" si="10"/>
        <v>1.8858</v>
      </c>
    </row>
    <row r="106" ht="25.5" spans="1:8">
      <c r="A106" s="24">
        <v>78</v>
      </c>
      <c r="B106" s="23" t="s">
        <v>143</v>
      </c>
      <c r="C106" s="23">
        <v>102</v>
      </c>
      <c r="D106" s="25" t="s">
        <v>11</v>
      </c>
      <c r="E106" s="24" t="s">
        <v>12</v>
      </c>
      <c r="F106" s="36" t="s">
        <v>13</v>
      </c>
      <c r="G106" s="38">
        <v>98.4956</v>
      </c>
      <c r="H106" s="38">
        <f t="shared" si="10"/>
        <v>98.4956</v>
      </c>
    </row>
    <row r="107" ht="25.5" spans="1:8">
      <c r="A107" s="24">
        <v>79</v>
      </c>
      <c r="B107" s="23" t="s">
        <v>144</v>
      </c>
      <c r="C107" s="23">
        <v>103</v>
      </c>
      <c r="D107" s="25" t="s">
        <v>55</v>
      </c>
      <c r="E107" s="23" t="s">
        <v>23</v>
      </c>
      <c r="F107" s="36" t="s">
        <v>56</v>
      </c>
      <c r="G107" s="38">
        <v>73.3259</v>
      </c>
      <c r="H107" s="38">
        <f t="shared" si="10"/>
        <v>73.3259</v>
      </c>
    </row>
    <row r="108" ht="25.5" spans="1:8">
      <c r="A108" s="26">
        <v>80</v>
      </c>
      <c r="B108" s="26" t="s">
        <v>145</v>
      </c>
      <c r="C108" s="23">
        <v>104</v>
      </c>
      <c r="D108" s="25" t="s">
        <v>18</v>
      </c>
      <c r="E108" s="23" t="s">
        <v>23</v>
      </c>
      <c r="F108" s="36" t="s">
        <v>60</v>
      </c>
      <c r="G108" s="38">
        <v>1.0035</v>
      </c>
      <c r="H108" s="39">
        <f>G108+G109</f>
        <v>6.4611</v>
      </c>
    </row>
    <row r="109" ht="25.5" spans="1:8">
      <c r="A109" s="27"/>
      <c r="B109" s="27"/>
      <c r="C109" s="23">
        <v>105</v>
      </c>
      <c r="D109" s="25" t="s">
        <v>31</v>
      </c>
      <c r="E109" s="23" t="s">
        <v>16</v>
      </c>
      <c r="F109" s="36" t="s">
        <v>32</v>
      </c>
      <c r="G109" s="38">
        <v>5.4576</v>
      </c>
      <c r="H109" s="40"/>
    </row>
    <row r="110" ht="25.5" spans="1:8">
      <c r="A110" s="24">
        <v>81</v>
      </c>
      <c r="B110" s="23" t="s">
        <v>146</v>
      </c>
      <c r="C110" s="23">
        <v>106</v>
      </c>
      <c r="D110" s="25" t="s">
        <v>55</v>
      </c>
      <c r="E110" s="24" t="s">
        <v>16</v>
      </c>
      <c r="F110" s="36" t="s">
        <v>56</v>
      </c>
      <c r="G110" s="38">
        <v>229.18</v>
      </c>
      <c r="H110" s="38">
        <f>G110</f>
        <v>229.18</v>
      </c>
    </row>
    <row r="111" ht="25.5" spans="1:8">
      <c r="A111" s="24">
        <v>82</v>
      </c>
      <c r="B111" s="23" t="s">
        <v>147</v>
      </c>
      <c r="C111" s="23">
        <v>107</v>
      </c>
      <c r="D111" s="25" t="s">
        <v>11</v>
      </c>
      <c r="E111" s="24" t="s">
        <v>12</v>
      </c>
      <c r="F111" s="36" t="s">
        <v>13</v>
      </c>
      <c r="G111" s="38">
        <v>204.0613</v>
      </c>
      <c r="H111" s="38">
        <f>G111</f>
        <v>204.0613</v>
      </c>
    </row>
    <row r="112" ht="25.5" spans="1:8">
      <c r="A112" s="26">
        <v>83</v>
      </c>
      <c r="B112" s="26" t="s">
        <v>148</v>
      </c>
      <c r="C112" s="23">
        <v>108</v>
      </c>
      <c r="D112" s="25" t="s">
        <v>11</v>
      </c>
      <c r="E112" s="23" t="s">
        <v>12</v>
      </c>
      <c r="F112" s="36" t="s">
        <v>13</v>
      </c>
      <c r="G112" s="38">
        <v>175.2438</v>
      </c>
      <c r="H112" s="39">
        <f>G112+G113</f>
        <v>188.627</v>
      </c>
    </row>
    <row r="113" ht="25.5" spans="1:8">
      <c r="A113" s="27"/>
      <c r="B113" s="27"/>
      <c r="C113" s="23">
        <v>109</v>
      </c>
      <c r="D113" s="25" t="s">
        <v>31</v>
      </c>
      <c r="E113" s="23" t="s">
        <v>16</v>
      </c>
      <c r="F113" s="36" t="s">
        <v>32</v>
      </c>
      <c r="G113" s="38">
        <v>13.3832</v>
      </c>
      <c r="H113" s="40"/>
    </row>
    <row r="114" ht="25.5" spans="1:8">
      <c r="A114" s="24">
        <v>84</v>
      </c>
      <c r="B114" s="23" t="s">
        <v>149</v>
      </c>
      <c r="C114" s="23">
        <v>110</v>
      </c>
      <c r="D114" s="25" t="s">
        <v>11</v>
      </c>
      <c r="E114" s="23" t="s">
        <v>12</v>
      </c>
      <c r="F114" s="36" t="s">
        <v>13</v>
      </c>
      <c r="G114" s="38">
        <v>26.8142</v>
      </c>
      <c r="H114" s="38">
        <f t="shared" ref="H114:H124" si="11">G114</f>
        <v>26.8142</v>
      </c>
    </row>
    <row r="115" ht="25.5" spans="1:8">
      <c r="A115" s="24">
        <v>85</v>
      </c>
      <c r="B115" s="23" t="s">
        <v>150</v>
      </c>
      <c r="C115" s="23">
        <v>111</v>
      </c>
      <c r="D115" s="25" t="s">
        <v>26</v>
      </c>
      <c r="E115" s="23" t="s">
        <v>151</v>
      </c>
      <c r="F115" s="36" t="s">
        <v>152</v>
      </c>
      <c r="G115" s="38">
        <v>25.9083</v>
      </c>
      <c r="H115" s="38">
        <f t="shared" si="11"/>
        <v>25.9083</v>
      </c>
    </row>
    <row r="116" ht="25.5" spans="1:8">
      <c r="A116" s="24">
        <v>86</v>
      </c>
      <c r="B116" s="23" t="s">
        <v>153</v>
      </c>
      <c r="C116" s="23">
        <v>112</v>
      </c>
      <c r="D116" s="25" t="s">
        <v>11</v>
      </c>
      <c r="E116" s="23" t="s">
        <v>12</v>
      </c>
      <c r="F116" s="36" t="s">
        <v>13</v>
      </c>
      <c r="G116" s="38">
        <v>19.4835</v>
      </c>
      <c r="H116" s="38">
        <f t="shared" si="11"/>
        <v>19.4835</v>
      </c>
    </row>
    <row r="117" ht="25.5" spans="1:8">
      <c r="A117" s="24">
        <v>87</v>
      </c>
      <c r="B117" s="23" t="s">
        <v>154</v>
      </c>
      <c r="C117" s="23">
        <v>113</v>
      </c>
      <c r="D117" s="25" t="s">
        <v>11</v>
      </c>
      <c r="E117" s="23" t="s">
        <v>12</v>
      </c>
      <c r="F117" s="36" t="s">
        <v>13</v>
      </c>
      <c r="G117" s="38">
        <v>13.0973</v>
      </c>
      <c r="H117" s="38">
        <f t="shared" si="11"/>
        <v>13.0973</v>
      </c>
    </row>
    <row r="118" ht="38.25" spans="1:8">
      <c r="A118" s="24">
        <v>88</v>
      </c>
      <c r="B118" s="23" t="s">
        <v>155</v>
      </c>
      <c r="C118" s="23">
        <v>114</v>
      </c>
      <c r="D118" s="25" t="s">
        <v>22</v>
      </c>
      <c r="E118" s="23" t="s">
        <v>23</v>
      </c>
      <c r="F118" s="36" t="s">
        <v>24</v>
      </c>
      <c r="G118" s="38">
        <v>14.75</v>
      </c>
      <c r="H118" s="38">
        <f t="shared" si="11"/>
        <v>14.75</v>
      </c>
    </row>
    <row r="119" ht="25.5" spans="1:8">
      <c r="A119" s="24">
        <v>89</v>
      </c>
      <c r="B119" s="23" t="s">
        <v>156</v>
      </c>
      <c r="C119" s="23">
        <v>115</v>
      </c>
      <c r="D119" s="25" t="s">
        <v>55</v>
      </c>
      <c r="E119" s="23" t="s">
        <v>23</v>
      </c>
      <c r="F119" s="36" t="s">
        <v>56</v>
      </c>
      <c r="G119" s="38">
        <v>45.9335</v>
      </c>
      <c r="H119" s="38">
        <f t="shared" si="11"/>
        <v>45.9335</v>
      </c>
    </row>
    <row r="120" ht="38.25" spans="1:8">
      <c r="A120" s="24">
        <v>90</v>
      </c>
      <c r="B120" s="23" t="s">
        <v>157</v>
      </c>
      <c r="C120" s="23">
        <v>116</v>
      </c>
      <c r="D120" s="25" t="s">
        <v>22</v>
      </c>
      <c r="E120" s="23" t="s">
        <v>23</v>
      </c>
      <c r="F120" s="36" t="s">
        <v>24</v>
      </c>
      <c r="G120" s="38">
        <v>9.12</v>
      </c>
      <c r="H120" s="38">
        <f t="shared" si="11"/>
        <v>9.12</v>
      </c>
    </row>
    <row r="121" ht="25.5" spans="1:8">
      <c r="A121" s="24">
        <v>91</v>
      </c>
      <c r="B121" s="23" t="s">
        <v>158</v>
      </c>
      <c r="C121" s="23">
        <v>117</v>
      </c>
      <c r="D121" s="25" t="s">
        <v>55</v>
      </c>
      <c r="E121" s="23" t="s">
        <v>23</v>
      </c>
      <c r="F121" s="36" t="s">
        <v>56</v>
      </c>
      <c r="G121" s="38">
        <v>19.152</v>
      </c>
      <c r="H121" s="38">
        <f t="shared" si="11"/>
        <v>19.152</v>
      </c>
    </row>
    <row r="122" ht="25.5" spans="1:8">
      <c r="A122" s="24">
        <v>92</v>
      </c>
      <c r="B122" s="23" t="s">
        <v>159</v>
      </c>
      <c r="C122" s="23">
        <v>118</v>
      </c>
      <c r="D122" s="25" t="s">
        <v>55</v>
      </c>
      <c r="E122" s="24" t="s">
        <v>16</v>
      </c>
      <c r="F122" s="36" t="s">
        <v>56</v>
      </c>
      <c r="G122" s="38">
        <v>246.7282</v>
      </c>
      <c r="H122" s="38">
        <f t="shared" si="11"/>
        <v>246.7282</v>
      </c>
    </row>
    <row r="123" ht="25.5" spans="1:8">
      <c r="A123" s="24">
        <v>93</v>
      </c>
      <c r="B123" s="23" t="s">
        <v>160</v>
      </c>
      <c r="C123" s="23">
        <v>119</v>
      </c>
      <c r="D123" s="25" t="s">
        <v>11</v>
      </c>
      <c r="E123" s="23" t="s">
        <v>12</v>
      </c>
      <c r="F123" s="36" t="s">
        <v>13</v>
      </c>
      <c r="G123" s="38">
        <v>6.722</v>
      </c>
      <c r="H123" s="38">
        <f t="shared" si="11"/>
        <v>6.722</v>
      </c>
    </row>
    <row r="124" ht="25.5" spans="1:8">
      <c r="A124" s="24">
        <v>94</v>
      </c>
      <c r="B124" s="23" t="s">
        <v>161</v>
      </c>
      <c r="C124" s="23">
        <v>120</v>
      </c>
      <c r="D124" s="25" t="s">
        <v>11</v>
      </c>
      <c r="E124" s="24" t="s">
        <v>135</v>
      </c>
      <c r="F124" s="36" t="s">
        <v>136</v>
      </c>
      <c r="G124" s="38">
        <v>58.2425</v>
      </c>
      <c r="H124" s="38">
        <f t="shared" si="11"/>
        <v>58.2425</v>
      </c>
    </row>
    <row r="125" ht="25.5" spans="1:8">
      <c r="A125" s="26">
        <v>95</v>
      </c>
      <c r="B125" s="26" t="s">
        <v>162</v>
      </c>
      <c r="C125" s="23">
        <v>121</v>
      </c>
      <c r="D125" s="25" t="s">
        <v>31</v>
      </c>
      <c r="E125" s="23" t="s">
        <v>16</v>
      </c>
      <c r="F125" s="36" t="s">
        <v>32</v>
      </c>
      <c r="G125" s="38">
        <v>39.1548</v>
      </c>
      <c r="H125" s="39">
        <f>G125+G126</f>
        <v>192.9402</v>
      </c>
    </row>
    <row r="126" ht="25.5" spans="1:8">
      <c r="A126" s="27"/>
      <c r="B126" s="27"/>
      <c r="C126" s="23">
        <v>122</v>
      </c>
      <c r="D126" s="25" t="s">
        <v>55</v>
      </c>
      <c r="E126" s="23" t="s">
        <v>23</v>
      </c>
      <c r="F126" s="36" t="s">
        <v>56</v>
      </c>
      <c r="G126" s="38">
        <v>153.7854</v>
      </c>
      <c r="H126" s="40"/>
    </row>
    <row r="127" ht="25.5" spans="1:8">
      <c r="A127" s="24">
        <v>96</v>
      </c>
      <c r="B127" s="23" t="s">
        <v>163</v>
      </c>
      <c r="C127" s="23">
        <v>123</v>
      </c>
      <c r="D127" s="25" t="s">
        <v>164</v>
      </c>
      <c r="E127" s="23" t="s">
        <v>16</v>
      </c>
      <c r="F127" s="36" t="s">
        <v>165</v>
      </c>
      <c r="G127" s="38">
        <v>55</v>
      </c>
      <c r="H127" s="38">
        <f t="shared" ref="H127:H129" si="12">G127</f>
        <v>55</v>
      </c>
    </row>
    <row r="128" ht="38.25" spans="1:8">
      <c r="A128" s="24">
        <v>97</v>
      </c>
      <c r="B128" s="23" t="s">
        <v>166</v>
      </c>
      <c r="C128" s="23">
        <v>124</v>
      </c>
      <c r="D128" s="25" t="s">
        <v>22</v>
      </c>
      <c r="E128" s="23" t="s">
        <v>23</v>
      </c>
      <c r="F128" s="36" t="s">
        <v>24</v>
      </c>
      <c r="G128" s="38">
        <v>2.8691</v>
      </c>
      <c r="H128" s="38">
        <f t="shared" si="12"/>
        <v>2.8691</v>
      </c>
    </row>
    <row r="129" ht="25.5" spans="1:8">
      <c r="A129" s="24">
        <v>98</v>
      </c>
      <c r="B129" s="23" t="s">
        <v>167</v>
      </c>
      <c r="C129" s="23">
        <v>125</v>
      </c>
      <c r="D129" s="25" t="s">
        <v>26</v>
      </c>
      <c r="E129" s="23" t="s">
        <v>27</v>
      </c>
      <c r="F129" s="36" t="s">
        <v>28</v>
      </c>
      <c r="G129" s="38">
        <v>2.64</v>
      </c>
      <c r="H129" s="38">
        <f t="shared" si="12"/>
        <v>2.64</v>
      </c>
    </row>
    <row r="130" ht="25.5" spans="1:8">
      <c r="A130" s="26">
        <v>99</v>
      </c>
      <c r="B130" s="26" t="s">
        <v>168</v>
      </c>
      <c r="C130" s="23">
        <v>126</v>
      </c>
      <c r="D130" s="25" t="s">
        <v>11</v>
      </c>
      <c r="E130" s="23" t="s">
        <v>12</v>
      </c>
      <c r="F130" s="36" t="s">
        <v>13</v>
      </c>
      <c r="G130" s="38">
        <v>9.9774</v>
      </c>
      <c r="H130" s="39">
        <f>G130+G131</f>
        <v>262.8474</v>
      </c>
    </row>
    <row r="131" ht="25.5" spans="1:8">
      <c r="A131" s="27"/>
      <c r="B131" s="27"/>
      <c r="C131" s="23">
        <v>127</v>
      </c>
      <c r="D131" s="25" t="s">
        <v>55</v>
      </c>
      <c r="E131" s="24" t="s">
        <v>16</v>
      </c>
      <c r="F131" s="36" t="s">
        <v>56</v>
      </c>
      <c r="G131" s="38">
        <v>252.87</v>
      </c>
      <c r="H131" s="40"/>
    </row>
    <row r="132" ht="25.5" spans="1:8">
      <c r="A132" s="26">
        <v>100</v>
      </c>
      <c r="B132" s="26" t="s">
        <v>169</v>
      </c>
      <c r="C132" s="23">
        <v>128</v>
      </c>
      <c r="D132" s="25" t="s">
        <v>11</v>
      </c>
      <c r="E132" s="23" t="s">
        <v>12</v>
      </c>
      <c r="F132" s="36" t="s">
        <v>13</v>
      </c>
      <c r="G132" s="38">
        <v>8.9381</v>
      </c>
      <c r="H132" s="39">
        <f>G132+G133+G134</f>
        <v>13.8569</v>
      </c>
    </row>
    <row r="133" ht="25.5" spans="1:8">
      <c r="A133" s="28"/>
      <c r="B133" s="28"/>
      <c r="C133" s="23">
        <v>129</v>
      </c>
      <c r="D133" s="25" t="s">
        <v>31</v>
      </c>
      <c r="E133" s="23" t="s">
        <v>16</v>
      </c>
      <c r="F133" s="36" t="s">
        <v>32</v>
      </c>
      <c r="G133" s="38">
        <v>3.3206</v>
      </c>
      <c r="H133" s="41"/>
    </row>
    <row r="134" ht="25.5" spans="1:8">
      <c r="A134" s="27"/>
      <c r="B134" s="27"/>
      <c r="C134" s="23">
        <v>130</v>
      </c>
      <c r="D134" s="25" t="s">
        <v>55</v>
      </c>
      <c r="E134" s="23" t="s">
        <v>23</v>
      </c>
      <c r="F134" s="36" t="s">
        <v>56</v>
      </c>
      <c r="G134" s="38">
        <v>1.5982</v>
      </c>
      <c r="H134" s="40"/>
    </row>
    <row r="135" ht="25.5" spans="1:8">
      <c r="A135" s="24">
        <v>101</v>
      </c>
      <c r="B135" s="23" t="s">
        <v>170</v>
      </c>
      <c r="C135" s="23">
        <v>131</v>
      </c>
      <c r="D135" s="25" t="s">
        <v>31</v>
      </c>
      <c r="E135" s="23" t="s">
        <v>89</v>
      </c>
      <c r="F135" s="36" t="s">
        <v>171</v>
      </c>
      <c r="G135" s="38">
        <v>6.9431</v>
      </c>
      <c r="H135" s="38">
        <f t="shared" ref="H135:H140" si="13">G135</f>
        <v>6.9431</v>
      </c>
    </row>
    <row r="136" ht="25.5" spans="1:8">
      <c r="A136" s="26">
        <v>102</v>
      </c>
      <c r="B136" s="26" t="s">
        <v>172</v>
      </c>
      <c r="C136" s="23">
        <v>132</v>
      </c>
      <c r="D136" s="25" t="s">
        <v>11</v>
      </c>
      <c r="E136" s="23" t="s">
        <v>12</v>
      </c>
      <c r="F136" s="36" t="s">
        <v>13</v>
      </c>
      <c r="G136" s="38">
        <v>394.9558</v>
      </c>
      <c r="H136" s="39">
        <f>G136+G137+G138</f>
        <v>430.644</v>
      </c>
    </row>
    <row r="137" ht="25.5" spans="1:8">
      <c r="A137" s="28"/>
      <c r="B137" s="28"/>
      <c r="C137" s="23">
        <v>133</v>
      </c>
      <c r="D137" s="25" t="s">
        <v>31</v>
      </c>
      <c r="E137" s="23" t="s">
        <v>16</v>
      </c>
      <c r="F137" s="36" t="s">
        <v>32</v>
      </c>
      <c r="G137" s="38">
        <v>29.151</v>
      </c>
      <c r="H137" s="41"/>
    </row>
    <row r="138" ht="25.5" spans="1:8">
      <c r="A138" s="27"/>
      <c r="B138" s="27"/>
      <c r="C138" s="23">
        <v>134</v>
      </c>
      <c r="D138" s="25" t="s">
        <v>55</v>
      </c>
      <c r="E138" s="23" t="s">
        <v>23</v>
      </c>
      <c r="F138" s="36" t="s">
        <v>56</v>
      </c>
      <c r="G138" s="38">
        <v>6.5372</v>
      </c>
      <c r="H138" s="40"/>
    </row>
    <row r="139" ht="38.25" spans="1:8">
      <c r="A139" s="24">
        <v>103</v>
      </c>
      <c r="B139" s="23" t="s">
        <v>173</v>
      </c>
      <c r="C139" s="23">
        <v>135</v>
      </c>
      <c r="D139" s="25" t="s">
        <v>18</v>
      </c>
      <c r="E139" s="23" t="s">
        <v>89</v>
      </c>
      <c r="F139" s="36" t="s">
        <v>90</v>
      </c>
      <c r="G139" s="38">
        <v>29.1326</v>
      </c>
      <c r="H139" s="38">
        <f t="shared" si="13"/>
        <v>29.1326</v>
      </c>
    </row>
    <row r="140" ht="25.5" spans="1:8">
      <c r="A140" s="24">
        <v>104</v>
      </c>
      <c r="B140" s="23" t="s">
        <v>174</v>
      </c>
      <c r="C140" s="23">
        <v>136</v>
      </c>
      <c r="D140" s="25" t="s">
        <v>26</v>
      </c>
      <c r="E140" s="23" t="s">
        <v>27</v>
      </c>
      <c r="F140" s="36" t="s">
        <v>28</v>
      </c>
      <c r="G140" s="38">
        <v>3.6</v>
      </c>
      <c r="H140" s="38">
        <f t="shared" si="13"/>
        <v>3.6</v>
      </c>
    </row>
    <row r="141" ht="25.5" spans="1:8">
      <c r="A141" s="26">
        <v>105</v>
      </c>
      <c r="B141" s="26" t="s">
        <v>175</v>
      </c>
      <c r="C141" s="23">
        <v>137</v>
      </c>
      <c r="D141" s="25" t="s">
        <v>26</v>
      </c>
      <c r="E141" s="23" t="s">
        <v>27</v>
      </c>
      <c r="F141" s="36" t="s">
        <v>28</v>
      </c>
      <c r="G141" s="38">
        <v>41.4</v>
      </c>
      <c r="H141" s="39">
        <f>G141+G142</f>
        <v>157.0637</v>
      </c>
    </row>
    <row r="142" ht="25.5" spans="1:8">
      <c r="A142" s="27"/>
      <c r="B142" s="27"/>
      <c r="C142" s="23">
        <v>138</v>
      </c>
      <c r="D142" s="25" t="s">
        <v>11</v>
      </c>
      <c r="E142" s="23" t="s">
        <v>12</v>
      </c>
      <c r="F142" s="36" t="s">
        <v>13</v>
      </c>
      <c r="G142" s="38">
        <v>115.6637</v>
      </c>
      <c r="H142" s="40"/>
    </row>
    <row r="143" ht="25.5" spans="1:8">
      <c r="A143" s="24">
        <v>106</v>
      </c>
      <c r="B143" s="23" t="s">
        <v>176</v>
      </c>
      <c r="C143" s="23">
        <v>139</v>
      </c>
      <c r="D143" s="25" t="s">
        <v>26</v>
      </c>
      <c r="E143" s="23" t="s">
        <v>27</v>
      </c>
      <c r="F143" s="36" t="s">
        <v>28</v>
      </c>
      <c r="G143" s="38">
        <v>5.4</v>
      </c>
      <c r="H143" s="38">
        <f t="shared" ref="H143:H147" si="14">G143</f>
        <v>5.4</v>
      </c>
    </row>
    <row r="144" ht="25.5" spans="1:8">
      <c r="A144" s="26">
        <v>107</v>
      </c>
      <c r="B144" s="26" t="s">
        <v>177</v>
      </c>
      <c r="C144" s="23">
        <v>140</v>
      </c>
      <c r="D144" s="25" t="s">
        <v>26</v>
      </c>
      <c r="E144" s="23" t="s">
        <v>64</v>
      </c>
      <c r="F144" s="36" t="s">
        <v>65</v>
      </c>
      <c r="G144" s="38">
        <v>103.6928</v>
      </c>
      <c r="H144" s="39">
        <f>G144+G145</f>
        <v>260.7821</v>
      </c>
    </row>
    <row r="145" ht="25.5" spans="1:8">
      <c r="A145" s="27"/>
      <c r="B145" s="27"/>
      <c r="C145" s="23">
        <v>141</v>
      </c>
      <c r="D145" s="25" t="s">
        <v>11</v>
      </c>
      <c r="E145" s="23" t="s">
        <v>12</v>
      </c>
      <c r="F145" s="36" t="s">
        <v>13</v>
      </c>
      <c r="G145" s="38">
        <v>157.0893</v>
      </c>
      <c r="H145" s="40"/>
    </row>
    <row r="146" ht="25.5" spans="1:8">
      <c r="A146" s="24">
        <v>108</v>
      </c>
      <c r="B146" s="23" t="s">
        <v>178</v>
      </c>
      <c r="C146" s="23">
        <v>142</v>
      </c>
      <c r="D146" s="25" t="s">
        <v>26</v>
      </c>
      <c r="E146" s="23" t="s">
        <v>27</v>
      </c>
      <c r="F146" s="36" t="s">
        <v>28</v>
      </c>
      <c r="G146" s="38">
        <v>7.7404</v>
      </c>
      <c r="H146" s="38">
        <f t="shared" si="14"/>
        <v>7.7404</v>
      </c>
    </row>
    <row r="147" ht="25.5" spans="1:8">
      <c r="A147" s="24">
        <v>109</v>
      </c>
      <c r="B147" s="23" t="s">
        <v>179</v>
      </c>
      <c r="C147" s="23">
        <v>143</v>
      </c>
      <c r="D147" s="25" t="s">
        <v>55</v>
      </c>
      <c r="E147" s="23" t="s">
        <v>23</v>
      </c>
      <c r="F147" s="36" t="s">
        <v>56</v>
      </c>
      <c r="G147" s="38">
        <v>65.7877</v>
      </c>
      <c r="H147" s="38">
        <f t="shared" si="14"/>
        <v>65.7877</v>
      </c>
    </row>
    <row r="148" ht="25.5" spans="1:8">
      <c r="A148" s="26">
        <v>110</v>
      </c>
      <c r="B148" s="26" t="s">
        <v>180</v>
      </c>
      <c r="C148" s="23">
        <v>144</v>
      </c>
      <c r="D148" s="25" t="s">
        <v>31</v>
      </c>
      <c r="E148" s="23" t="s">
        <v>16</v>
      </c>
      <c r="F148" s="36" t="s">
        <v>32</v>
      </c>
      <c r="G148" s="38">
        <v>7.8607</v>
      </c>
      <c r="H148" s="39">
        <f>G148+G149</f>
        <v>46.6966</v>
      </c>
    </row>
    <row r="149" ht="25.5" spans="1:8">
      <c r="A149" s="27"/>
      <c r="B149" s="27"/>
      <c r="C149" s="23">
        <v>145</v>
      </c>
      <c r="D149" s="25" t="s">
        <v>55</v>
      </c>
      <c r="E149" s="23" t="s">
        <v>23</v>
      </c>
      <c r="F149" s="36" t="s">
        <v>56</v>
      </c>
      <c r="G149" s="38">
        <v>38.8359</v>
      </c>
      <c r="H149" s="40"/>
    </row>
    <row r="150" ht="25.5" spans="1:8">
      <c r="A150" s="24">
        <v>111</v>
      </c>
      <c r="B150" s="23" t="s">
        <v>181</v>
      </c>
      <c r="C150" s="23">
        <v>146</v>
      </c>
      <c r="D150" s="25" t="s">
        <v>110</v>
      </c>
      <c r="E150" s="23" t="s">
        <v>135</v>
      </c>
      <c r="F150" s="36" t="s">
        <v>182</v>
      </c>
      <c r="G150" s="38">
        <v>75.8395</v>
      </c>
      <c r="H150" s="38">
        <f t="shared" ref="H150:H158" si="15">G150</f>
        <v>75.8395</v>
      </c>
    </row>
    <row r="151" ht="25.5" spans="1:8">
      <c r="A151" s="24">
        <v>112</v>
      </c>
      <c r="B151" s="23" t="s">
        <v>183</v>
      </c>
      <c r="C151" s="23">
        <v>147</v>
      </c>
      <c r="D151" s="25" t="s">
        <v>31</v>
      </c>
      <c r="E151" s="23" t="s">
        <v>16</v>
      </c>
      <c r="F151" s="36" t="s">
        <v>32</v>
      </c>
      <c r="G151" s="38">
        <v>2.6662</v>
      </c>
      <c r="H151" s="38">
        <f t="shared" si="15"/>
        <v>2.6662</v>
      </c>
    </row>
    <row r="152" ht="25.5" spans="1:8">
      <c r="A152" s="24">
        <v>113</v>
      </c>
      <c r="B152" s="23" t="s">
        <v>184</v>
      </c>
      <c r="C152" s="23">
        <v>148</v>
      </c>
      <c r="D152" s="25" t="s">
        <v>26</v>
      </c>
      <c r="E152" s="23" t="s">
        <v>23</v>
      </c>
      <c r="F152" s="23" t="s">
        <v>44</v>
      </c>
      <c r="G152" s="38">
        <v>1.3585</v>
      </c>
      <c r="H152" s="38">
        <f t="shared" si="15"/>
        <v>1.3585</v>
      </c>
    </row>
    <row r="153" ht="25.5" spans="1:8">
      <c r="A153" s="24">
        <v>114</v>
      </c>
      <c r="B153" s="23" t="s">
        <v>185</v>
      </c>
      <c r="C153" s="23">
        <v>149</v>
      </c>
      <c r="D153" s="25" t="s">
        <v>31</v>
      </c>
      <c r="E153" s="23" t="s">
        <v>16</v>
      </c>
      <c r="F153" s="36" t="s">
        <v>32</v>
      </c>
      <c r="G153" s="38">
        <v>8.0598</v>
      </c>
      <c r="H153" s="38">
        <f t="shared" si="15"/>
        <v>8.0598</v>
      </c>
    </row>
    <row r="154" ht="25.5" spans="1:8">
      <c r="A154" s="24">
        <v>115</v>
      </c>
      <c r="B154" s="23" t="s">
        <v>186</v>
      </c>
      <c r="C154" s="23">
        <v>150</v>
      </c>
      <c r="D154" s="25" t="s">
        <v>31</v>
      </c>
      <c r="E154" s="23" t="s">
        <v>16</v>
      </c>
      <c r="F154" s="36" t="s">
        <v>32</v>
      </c>
      <c r="G154" s="38">
        <v>2.4541</v>
      </c>
      <c r="H154" s="38">
        <f t="shared" si="15"/>
        <v>2.4541</v>
      </c>
    </row>
    <row r="155" ht="25.5" spans="1:8">
      <c r="A155" s="24">
        <v>116</v>
      </c>
      <c r="B155" s="23" t="s">
        <v>187</v>
      </c>
      <c r="C155" s="23">
        <v>151</v>
      </c>
      <c r="D155" s="25" t="s">
        <v>31</v>
      </c>
      <c r="E155" s="23" t="s">
        <v>16</v>
      </c>
      <c r="F155" s="36" t="s">
        <v>32</v>
      </c>
      <c r="G155" s="38">
        <v>17.0326</v>
      </c>
      <c r="H155" s="38">
        <f t="shared" si="15"/>
        <v>17.0326</v>
      </c>
    </row>
    <row r="156" ht="25.5" spans="1:8">
      <c r="A156" s="24">
        <v>117</v>
      </c>
      <c r="B156" s="23" t="s">
        <v>188</v>
      </c>
      <c r="C156" s="23">
        <v>152</v>
      </c>
      <c r="D156" s="25" t="s">
        <v>110</v>
      </c>
      <c r="E156" s="23" t="s">
        <v>135</v>
      </c>
      <c r="F156" s="36" t="s">
        <v>182</v>
      </c>
      <c r="G156" s="38">
        <v>88.7</v>
      </c>
      <c r="H156" s="38">
        <f t="shared" si="15"/>
        <v>88.7</v>
      </c>
    </row>
    <row r="157" ht="25.5" spans="1:8">
      <c r="A157" s="24">
        <v>118</v>
      </c>
      <c r="B157" s="23" t="s">
        <v>189</v>
      </c>
      <c r="C157" s="23">
        <v>153</v>
      </c>
      <c r="D157" s="25" t="s">
        <v>31</v>
      </c>
      <c r="E157" s="23" t="s">
        <v>16</v>
      </c>
      <c r="F157" s="36" t="s">
        <v>32</v>
      </c>
      <c r="G157" s="38">
        <v>14.8271</v>
      </c>
      <c r="H157" s="38">
        <f t="shared" si="15"/>
        <v>14.8271</v>
      </c>
    </row>
    <row r="158" ht="25.5" spans="1:8">
      <c r="A158" s="24">
        <v>119</v>
      </c>
      <c r="B158" s="23" t="s">
        <v>190</v>
      </c>
      <c r="C158" s="23">
        <v>154</v>
      </c>
      <c r="D158" s="25" t="s">
        <v>11</v>
      </c>
      <c r="E158" s="23" t="s">
        <v>12</v>
      </c>
      <c r="F158" s="36" t="s">
        <v>13</v>
      </c>
      <c r="G158" s="38">
        <v>9.646</v>
      </c>
      <c r="H158" s="38">
        <f t="shared" si="15"/>
        <v>9.646</v>
      </c>
    </row>
    <row r="159" ht="25.5" spans="1:8">
      <c r="A159" s="26">
        <v>120</v>
      </c>
      <c r="B159" s="26" t="s">
        <v>191</v>
      </c>
      <c r="C159" s="23">
        <v>155</v>
      </c>
      <c r="D159" s="25" t="s">
        <v>26</v>
      </c>
      <c r="E159" s="23" t="s">
        <v>34</v>
      </c>
      <c r="F159" s="38" t="s">
        <v>35</v>
      </c>
      <c r="G159" s="38">
        <v>10.3376</v>
      </c>
      <c r="H159" s="39">
        <f>G159+G160</f>
        <v>28.4031</v>
      </c>
    </row>
    <row r="160" ht="25.5" spans="1:8">
      <c r="A160" s="27"/>
      <c r="B160" s="27"/>
      <c r="C160" s="23">
        <v>156</v>
      </c>
      <c r="D160" s="25" t="s">
        <v>11</v>
      </c>
      <c r="E160" s="23" t="s">
        <v>12</v>
      </c>
      <c r="F160" s="36" t="s">
        <v>13</v>
      </c>
      <c r="G160" s="38">
        <v>18.0655</v>
      </c>
      <c r="H160" s="40"/>
    </row>
    <row r="161" ht="25.5" spans="1:8">
      <c r="A161" s="24">
        <v>121</v>
      </c>
      <c r="B161" s="23" t="s">
        <v>192</v>
      </c>
      <c r="C161" s="23">
        <v>157</v>
      </c>
      <c r="D161" s="25" t="s">
        <v>31</v>
      </c>
      <c r="E161" s="23" t="s">
        <v>16</v>
      </c>
      <c r="F161" s="36" t="s">
        <v>32</v>
      </c>
      <c r="G161" s="38">
        <v>4.863</v>
      </c>
      <c r="H161" s="38">
        <f t="shared" ref="H161:H166" si="16">G161</f>
        <v>4.863</v>
      </c>
    </row>
    <row r="162" ht="25.5" spans="1:8">
      <c r="A162" s="24">
        <v>122</v>
      </c>
      <c r="B162" s="23" t="s">
        <v>193</v>
      </c>
      <c r="C162" s="23">
        <v>158</v>
      </c>
      <c r="D162" s="25" t="s">
        <v>11</v>
      </c>
      <c r="E162" s="23" t="s">
        <v>12</v>
      </c>
      <c r="F162" s="36" t="s">
        <v>13</v>
      </c>
      <c r="G162" s="38">
        <v>57.7923</v>
      </c>
      <c r="H162" s="38">
        <f t="shared" si="16"/>
        <v>57.7923</v>
      </c>
    </row>
    <row r="163" ht="25.5" spans="1:8">
      <c r="A163" s="24">
        <v>123</v>
      </c>
      <c r="B163" s="23" t="s">
        <v>194</v>
      </c>
      <c r="C163" s="23">
        <v>159</v>
      </c>
      <c r="D163" s="25" t="s">
        <v>11</v>
      </c>
      <c r="E163" s="23" t="s">
        <v>12</v>
      </c>
      <c r="F163" s="36" t="s">
        <v>13</v>
      </c>
      <c r="G163" s="38">
        <v>26.9356</v>
      </c>
      <c r="H163" s="38">
        <f t="shared" si="16"/>
        <v>26.9356</v>
      </c>
    </row>
    <row r="164" ht="25.5" spans="1:8">
      <c r="A164" s="24">
        <v>124</v>
      </c>
      <c r="B164" s="23" t="s">
        <v>195</v>
      </c>
      <c r="C164" s="23">
        <v>160</v>
      </c>
      <c r="D164" s="25" t="s">
        <v>11</v>
      </c>
      <c r="E164" s="23" t="s">
        <v>12</v>
      </c>
      <c r="F164" s="36" t="s">
        <v>13</v>
      </c>
      <c r="G164" s="38">
        <v>19.4998</v>
      </c>
      <c r="H164" s="38">
        <f t="shared" si="16"/>
        <v>19.4998</v>
      </c>
    </row>
    <row r="165" ht="25.5" spans="1:8">
      <c r="A165" s="24">
        <v>125</v>
      </c>
      <c r="B165" s="23" t="s">
        <v>196</v>
      </c>
      <c r="C165" s="23">
        <v>161</v>
      </c>
      <c r="D165" s="25" t="s">
        <v>11</v>
      </c>
      <c r="E165" s="23" t="s">
        <v>12</v>
      </c>
      <c r="F165" s="36" t="s">
        <v>13</v>
      </c>
      <c r="G165" s="38">
        <v>48.5841</v>
      </c>
      <c r="H165" s="38">
        <f t="shared" si="16"/>
        <v>48.5841</v>
      </c>
    </row>
    <row r="166" ht="38.25" spans="1:8">
      <c r="A166" s="24">
        <v>126</v>
      </c>
      <c r="B166" s="23" t="s">
        <v>197</v>
      </c>
      <c r="C166" s="23">
        <v>162</v>
      </c>
      <c r="D166" s="25" t="s">
        <v>18</v>
      </c>
      <c r="E166" s="23" t="s">
        <v>89</v>
      </c>
      <c r="F166" s="36" t="s">
        <v>90</v>
      </c>
      <c r="G166" s="38">
        <v>201.6</v>
      </c>
      <c r="H166" s="38">
        <f t="shared" si="16"/>
        <v>201.6</v>
      </c>
    </row>
    <row r="167" ht="39" customHeight="true" spans="1:8">
      <c r="A167" s="42">
        <v>127</v>
      </c>
      <c r="B167" s="26" t="s">
        <v>198</v>
      </c>
      <c r="C167" s="23">
        <v>163</v>
      </c>
      <c r="D167" s="25" t="s">
        <v>55</v>
      </c>
      <c r="E167" s="23" t="s">
        <v>16</v>
      </c>
      <c r="F167" s="36" t="s">
        <v>56</v>
      </c>
      <c r="G167" s="38">
        <v>88.57</v>
      </c>
      <c r="H167" s="39">
        <v>88.57</v>
      </c>
    </row>
    <row r="168" ht="25.5" spans="1:8">
      <c r="A168" s="26">
        <v>128</v>
      </c>
      <c r="B168" s="26" t="s">
        <v>199</v>
      </c>
      <c r="C168" s="23">
        <v>164</v>
      </c>
      <c r="D168" s="25" t="s">
        <v>81</v>
      </c>
      <c r="E168" s="23" t="s">
        <v>16</v>
      </c>
      <c r="F168" s="38" t="s">
        <v>82</v>
      </c>
      <c r="G168" s="38">
        <v>21.4542</v>
      </c>
      <c r="H168" s="39">
        <f>G168+G169</f>
        <v>73.0441</v>
      </c>
    </row>
    <row r="169" ht="25.5" spans="1:8">
      <c r="A169" s="27"/>
      <c r="B169" s="27"/>
      <c r="C169" s="23">
        <v>165</v>
      </c>
      <c r="D169" s="25" t="s">
        <v>55</v>
      </c>
      <c r="E169" s="23" t="s">
        <v>23</v>
      </c>
      <c r="F169" s="36" t="s">
        <v>56</v>
      </c>
      <c r="G169" s="38">
        <v>51.5899</v>
      </c>
      <c r="H169" s="40"/>
    </row>
    <row r="170" ht="25.5" spans="1:8">
      <c r="A170" s="24">
        <v>129</v>
      </c>
      <c r="B170" s="23" t="s">
        <v>200</v>
      </c>
      <c r="C170" s="23">
        <v>166</v>
      </c>
      <c r="D170" s="25" t="s">
        <v>26</v>
      </c>
      <c r="E170" s="23" t="s">
        <v>27</v>
      </c>
      <c r="F170" s="36" t="s">
        <v>28</v>
      </c>
      <c r="G170" s="38">
        <v>2.7</v>
      </c>
      <c r="H170" s="38">
        <f t="shared" ref="H170:H175" si="17">G170</f>
        <v>2.7</v>
      </c>
    </row>
    <row r="171" ht="25.5" spans="1:8">
      <c r="A171" s="24">
        <v>130</v>
      </c>
      <c r="B171" s="23" t="s">
        <v>201</v>
      </c>
      <c r="C171" s="23">
        <v>167</v>
      </c>
      <c r="D171" s="25" t="s">
        <v>55</v>
      </c>
      <c r="E171" s="23" t="s">
        <v>23</v>
      </c>
      <c r="F171" s="36" t="s">
        <v>56</v>
      </c>
      <c r="G171" s="38">
        <v>13.4732</v>
      </c>
      <c r="H171" s="38">
        <f t="shared" si="17"/>
        <v>13.4732</v>
      </c>
    </row>
    <row r="172" ht="25.5" spans="1:8">
      <c r="A172" s="26">
        <v>131</v>
      </c>
      <c r="B172" s="26" t="s">
        <v>202</v>
      </c>
      <c r="C172" s="23">
        <v>168</v>
      </c>
      <c r="D172" s="25" t="s">
        <v>31</v>
      </c>
      <c r="E172" s="23" t="s">
        <v>89</v>
      </c>
      <c r="F172" s="36" t="s">
        <v>171</v>
      </c>
      <c r="G172" s="38">
        <v>2.5</v>
      </c>
      <c r="H172" s="39">
        <f>G172+G173</f>
        <v>11.9278</v>
      </c>
    </row>
    <row r="173" ht="25.5" spans="1:8">
      <c r="A173" s="27"/>
      <c r="B173" s="27"/>
      <c r="C173" s="23">
        <v>169</v>
      </c>
      <c r="D173" s="25" t="s">
        <v>11</v>
      </c>
      <c r="E173" s="24" t="s">
        <v>12</v>
      </c>
      <c r="F173" s="36" t="s">
        <v>13</v>
      </c>
      <c r="G173" s="38">
        <v>9.4278</v>
      </c>
      <c r="H173" s="40"/>
    </row>
    <row r="174" ht="38.25" spans="1:8">
      <c r="A174" s="24">
        <v>132</v>
      </c>
      <c r="B174" s="23" t="s">
        <v>203</v>
      </c>
      <c r="C174" s="23">
        <v>170</v>
      </c>
      <c r="D174" s="25" t="s">
        <v>22</v>
      </c>
      <c r="E174" s="23" t="s">
        <v>23</v>
      </c>
      <c r="F174" s="36" t="s">
        <v>24</v>
      </c>
      <c r="G174" s="38">
        <v>7.1967</v>
      </c>
      <c r="H174" s="38">
        <f t="shared" si="17"/>
        <v>7.1967</v>
      </c>
    </row>
    <row r="175" ht="25.5" spans="1:8">
      <c r="A175" s="24">
        <v>133</v>
      </c>
      <c r="B175" s="23" t="s">
        <v>204</v>
      </c>
      <c r="C175" s="23">
        <v>171</v>
      </c>
      <c r="D175" s="25" t="s">
        <v>11</v>
      </c>
      <c r="E175" s="23" t="s">
        <v>12</v>
      </c>
      <c r="F175" s="36" t="s">
        <v>13</v>
      </c>
      <c r="G175" s="38">
        <v>16.95</v>
      </c>
      <c r="H175" s="38">
        <f t="shared" si="17"/>
        <v>16.95</v>
      </c>
    </row>
    <row r="176" ht="25.5" spans="1:8">
      <c r="A176" s="26">
        <v>134</v>
      </c>
      <c r="B176" s="26" t="s">
        <v>205</v>
      </c>
      <c r="C176" s="23">
        <v>172</v>
      </c>
      <c r="D176" s="25" t="s">
        <v>51</v>
      </c>
      <c r="E176" s="23" t="s">
        <v>52</v>
      </c>
      <c r="F176" s="38" t="s">
        <v>53</v>
      </c>
      <c r="G176" s="38">
        <v>100</v>
      </c>
      <c r="H176" s="39">
        <f>G176+G177</f>
        <v>116.3543</v>
      </c>
    </row>
    <row r="177" ht="25.5" spans="1:8">
      <c r="A177" s="27"/>
      <c r="B177" s="27"/>
      <c r="C177" s="23">
        <v>173</v>
      </c>
      <c r="D177" s="25" t="s">
        <v>83</v>
      </c>
      <c r="E177" s="23" t="s">
        <v>16</v>
      </c>
      <c r="F177" s="36" t="s">
        <v>84</v>
      </c>
      <c r="G177" s="38">
        <v>16.3543</v>
      </c>
      <c r="H177" s="40"/>
    </row>
    <row r="178" ht="25.5" spans="1:8">
      <c r="A178" s="24">
        <v>135</v>
      </c>
      <c r="B178" s="23" t="s">
        <v>206</v>
      </c>
      <c r="C178" s="23">
        <v>174</v>
      </c>
      <c r="D178" s="25" t="s">
        <v>31</v>
      </c>
      <c r="E178" s="23" t="s">
        <v>16</v>
      </c>
      <c r="F178" s="36" t="s">
        <v>32</v>
      </c>
      <c r="G178" s="38">
        <v>26.5255</v>
      </c>
      <c r="H178" s="38">
        <f t="shared" ref="H178:H182" si="18">G178</f>
        <v>26.5255</v>
      </c>
    </row>
    <row r="179" ht="25.5" spans="1:8">
      <c r="A179" s="24">
        <v>136</v>
      </c>
      <c r="B179" s="23" t="s">
        <v>207</v>
      </c>
      <c r="C179" s="23">
        <v>175</v>
      </c>
      <c r="D179" s="25" t="s">
        <v>11</v>
      </c>
      <c r="E179" s="23" t="s">
        <v>12</v>
      </c>
      <c r="F179" s="36" t="s">
        <v>13</v>
      </c>
      <c r="G179" s="38">
        <v>51.5354</v>
      </c>
      <c r="H179" s="38">
        <f t="shared" si="18"/>
        <v>51.5354</v>
      </c>
    </row>
    <row r="180" ht="25.5" spans="1:8">
      <c r="A180" s="24">
        <v>137</v>
      </c>
      <c r="B180" s="23" t="s">
        <v>208</v>
      </c>
      <c r="C180" s="23">
        <v>176</v>
      </c>
      <c r="D180" s="25" t="s">
        <v>18</v>
      </c>
      <c r="E180" s="23" t="s">
        <v>23</v>
      </c>
      <c r="F180" s="36" t="s">
        <v>60</v>
      </c>
      <c r="G180" s="38">
        <v>60.11</v>
      </c>
      <c r="H180" s="38">
        <f t="shared" si="18"/>
        <v>60.11</v>
      </c>
    </row>
    <row r="181" ht="38.25" spans="1:8">
      <c r="A181" s="24">
        <v>138</v>
      </c>
      <c r="B181" s="23" t="s">
        <v>209</v>
      </c>
      <c r="C181" s="23">
        <v>177</v>
      </c>
      <c r="D181" s="25" t="s">
        <v>11</v>
      </c>
      <c r="E181" s="23" t="s">
        <v>71</v>
      </c>
      <c r="F181" s="36" t="s">
        <v>72</v>
      </c>
      <c r="G181" s="38">
        <v>17.8</v>
      </c>
      <c r="H181" s="38">
        <f t="shared" si="18"/>
        <v>17.8</v>
      </c>
    </row>
    <row r="182" ht="25.5" spans="1:8">
      <c r="A182" s="24">
        <v>139</v>
      </c>
      <c r="B182" s="23" t="s">
        <v>210</v>
      </c>
      <c r="C182" s="23">
        <v>178</v>
      </c>
      <c r="D182" s="25" t="s">
        <v>11</v>
      </c>
      <c r="E182" s="23" t="s">
        <v>12</v>
      </c>
      <c r="F182" s="36" t="s">
        <v>13</v>
      </c>
      <c r="G182" s="38">
        <v>6.5036</v>
      </c>
      <c r="H182" s="38">
        <f t="shared" si="18"/>
        <v>6.5036</v>
      </c>
    </row>
    <row r="183" ht="25.5" spans="1:8">
      <c r="A183" s="26">
        <v>140</v>
      </c>
      <c r="B183" s="26" t="s">
        <v>211</v>
      </c>
      <c r="C183" s="23">
        <v>179</v>
      </c>
      <c r="D183" s="25" t="s">
        <v>11</v>
      </c>
      <c r="E183" s="23" t="s">
        <v>12</v>
      </c>
      <c r="F183" s="36" t="s">
        <v>13</v>
      </c>
      <c r="G183" s="38">
        <v>18.4956</v>
      </c>
      <c r="H183" s="39">
        <f>G183+G184</f>
        <v>155.2751</v>
      </c>
    </row>
    <row r="184" ht="25.5" spans="1:8">
      <c r="A184" s="27"/>
      <c r="B184" s="27"/>
      <c r="C184" s="23">
        <v>180</v>
      </c>
      <c r="D184" s="25" t="s">
        <v>55</v>
      </c>
      <c r="E184" s="23" t="s">
        <v>23</v>
      </c>
      <c r="F184" s="36" t="s">
        <v>56</v>
      </c>
      <c r="G184" s="38">
        <v>136.7795</v>
      </c>
      <c r="H184" s="40"/>
    </row>
    <row r="185" ht="25.5" spans="1:8">
      <c r="A185" s="24">
        <v>141</v>
      </c>
      <c r="B185" s="23" t="s">
        <v>212</v>
      </c>
      <c r="C185" s="23">
        <v>181</v>
      </c>
      <c r="D185" s="25" t="s">
        <v>11</v>
      </c>
      <c r="E185" s="23" t="s">
        <v>12</v>
      </c>
      <c r="F185" s="36" t="s">
        <v>13</v>
      </c>
      <c r="G185" s="38">
        <v>29.646</v>
      </c>
      <c r="H185" s="38">
        <f t="shared" ref="H185:H188" si="19">G185</f>
        <v>29.646</v>
      </c>
    </row>
    <row r="186" ht="38.25" spans="1:8">
      <c r="A186" s="24">
        <v>142</v>
      </c>
      <c r="B186" s="23" t="s">
        <v>213</v>
      </c>
      <c r="C186" s="23">
        <v>182</v>
      </c>
      <c r="D186" s="25" t="s">
        <v>11</v>
      </c>
      <c r="E186" s="23" t="s">
        <v>71</v>
      </c>
      <c r="F186" s="36" t="s">
        <v>72</v>
      </c>
      <c r="G186" s="38">
        <v>16.9492</v>
      </c>
      <c r="H186" s="38">
        <f t="shared" si="19"/>
        <v>16.9492</v>
      </c>
    </row>
    <row r="187" ht="25.5" spans="1:8">
      <c r="A187" s="24">
        <v>143</v>
      </c>
      <c r="B187" s="23" t="s">
        <v>214</v>
      </c>
      <c r="C187" s="23">
        <v>183</v>
      </c>
      <c r="D187" s="25" t="s">
        <v>11</v>
      </c>
      <c r="E187" s="24" t="s">
        <v>12</v>
      </c>
      <c r="F187" s="36" t="s">
        <v>13</v>
      </c>
      <c r="G187" s="38">
        <v>86.4722</v>
      </c>
      <c r="H187" s="38">
        <f t="shared" si="19"/>
        <v>86.4722</v>
      </c>
    </row>
    <row r="188" ht="25.5" spans="1:8">
      <c r="A188" s="24">
        <v>144</v>
      </c>
      <c r="B188" s="23" t="s">
        <v>215</v>
      </c>
      <c r="C188" s="23">
        <v>184</v>
      </c>
      <c r="D188" s="25" t="s">
        <v>81</v>
      </c>
      <c r="E188" s="23" t="s">
        <v>16</v>
      </c>
      <c r="F188" s="38" t="s">
        <v>82</v>
      </c>
      <c r="G188" s="38">
        <v>200</v>
      </c>
      <c r="H188" s="38">
        <f t="shared" si="19"/>
        <v>200</v>
      </c>
    </row>
    <row r="189" ht="23" customHeight="true" spans="1:8">
      <c r="A189" s="43" t="s">
        <v>216</v>
      </c>
      <c r="B189" s="44"/>
      <c r="C189" s="44"/>
      <c r="D189" s="44"/>
      <c r="E189" s="44"/>
      <c r="F189" s="45"/>
      <c r="G189" s="46">
        <f>SUM(G5:G188)</f>
        <v>9899.91530000001</v>
      </c>
      <c r="H189" s="46">
        <f>SUM(H5:H188)</f>
        <v>9899.91530000001</v>
      </c>
    </row>
  </sheetData>
  <sheetProtection formatCells="0" insertHyperlinks="0" autoFilter="0"/>
  <mergeCells count="110">
    <mergeCell ref="A1:H1"/>
    <mergeCell ref="A2:H2"/>
    <mergeCell ref="D3:F3"/>
    <mergeCell ref="A189:F189"/>
    <mergeCell ref="A3:A4"/>
    <mergeCell ref="A6:A7"/>
    <mergeCell ref="A10:A12"/>
    <mergeCell ref="A13:A14"/>
    <mergeCell ref="A27:A28"/>
    <mergeCell ref="A31:A32"/>
    <mergeCell ref="A34:A35"/>
    <mergeCell ref="A39:A42"/>
    <mergeCell ref="A44:A45"/>
    <mergeCell ref="A48:A49"/>
    <mergeCell ref="A50:A52"/>
    <mergeCell ref="A61:A62"/>
    <mergeCell ref="A65:A66"/>
    <mergeCell ref="A75:A76"/>
    <mergeCell ref="A78:A80"/>
    <mergeCell ref="A81:A82"/>
    <mergeCell ref="A87:A88"/>
    <mergeCell ref="A95:A96"/>
    <mergeCell ref="A97:A98"/>
    <mergeCell ref="A100:A101"/>
    <mergeCell ref="A108:A109"/>
    <mergeCell ref="A112:A113"/>
    <mergeCell ref="A125:A126"/>
    <mergeCell ref="A130:A131"/>
    <mergeCell ref="A132:A134"/>
    <mergeCell ref="A136:A138"/>
    <mergeCell ref="A141:A142"/>
    <mergeCell ref="A144:A145"/>
    <mergeCell ref="A148:A149"/>
    <mergeCell ref="A159:A160"/>
    <mergeCell ref="A168:A169"/>
    <mergeCell ref="A172:A173"/>
    <mergeCell ref="A176:A177"/>
    <mergeCell ref="A183:A184"/>
    <mergeCell ref="B3:B4"/>
    <mergeCell ref="B6:B7"/>
    <mergeCell ref="B10:B12"/>
    <mergeCell ref="B13:B14"/>
    <mergeCell ref="B27:B28"/>
    <mergeCell ref="B31:B32"/>
    <mergeCell ref="B34:B35"/>
    <mergeCell ref="B39:B42"/>
    <mergeCell ref="B44:B45"/>
    <mergeCell ref="B48:B49"/>
    <mergeCell ref="B50:B52"/>
    <mergeCell ref="B61:B62"/>
    <mergeCell ref="B65:B66"/>
    <mergeCell ref="B75:B76"/>
    <mergeCell ref="B78:B80"/>
    <mergeCell ref="B81:B82"/>
    <mergeCell ref="B87:B88"/>
    <mergeCell ref="B95:B96"/>
    <mergeCell ref="B97:B98"/>
    <mergeCell ref="B100:B101"/>
    <mergeCell ref="B108:B109"/>
    <mergeCell ref="B112:B113"/>
    <mergeCell ref="B125:B126"/>
    <mergeCell ref="B130:B131"/>
    <mergeCell ref="B132:B134"/>
    <mergeCell ref="B136:B138"/>
    <mergeCell ref="B141:B142"/>
    <mergeCell ref="B144:B145"/>
    <mergeCell ref="B148:B149"/>
    <mergeCell ref="B159:B160"/>
    <mergeCell ref="B168:B169"/>
    <mergeCell ref="B172:B173"/>
    <mergeCell ref="B176:B177"/>
    <mergeCell ref="B183:B184"/>
    <mergeCell ref="C3:C4"/>
    <mergeCell ref="G3:G4"/>
    <mergeCell ref="G95:G96"/>
    <mergeCell ref="G100:G101"/>
    <mergeCell ref="H3:H4"/>
    <mergeCell ref="H6:H7"/>
    <mergeCell ref="H10:H12"/>
    <mergeCell ref="H13:H14"/>
    <mergeCell ref="H27:H28"/>
    <mergeCell ref="H31:H32"/>
    <mergeCell ref="H34:H35"/>
    <mergeCell ref="H39:H42"/>
    <mergeCell ref="H44:H45"/>
    <mergeCell ref="H48:H49"/>
    <mergeCell ref="H50:H52"/>
    <mergeCell ref="H61:H62"/>
    <mergeCell ref="H65:H66"/>
    <mergeCell ref="H75:H76"/>
    <mergeCell ref="H78:H80"/>
    <mergeCell ref="H81:H82"/>
    <mergeCell ref="H87:H88"/>
    <mergeCell ref="H95:H96"/>
    <mergeCell ref="H97:H98"/>
    <mergeCell ref="H100:H101"/>
    <mergeCell ref="H108:H109"/>
    <mergeCell ref="H112:H113"/>
    <mergeCell ref="H125:H126"/>
    <mergeCell ref="H130:H131"/>
    <mergeCell ref="H132:H134"/>
    <mergeCell ref="H136:H138"/>
    <mergeCell ref="H141:H142"/>
    <mergeCell ref="H144:H145"/>
    <mergeCell ref="H148:H149"/>
    <mergeCell ref="H159:H160"/>
    <mergeCell ref="H168:H169"/>
    <mergeCell ref="H172:H173"/>
    <mergeCell ref="H176:H177"/>
    <mergeCell ref="H183:H184"/>
  </mergeCells>
  <conditionalFormatting sqref="B5">
    <cfRule type="duplicateValues" dxfId="0" priority="1"/>
    <cfRule type="duplicateValues" dxfId="1" priority="2"/>
  </conditionalFormatting>
  <conditionalFormatting sqref="B1:B4 B190:B1048576">
    <cfRule type="duplicateValues" dxfId="1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WWO_wpscloud_20240301120307-54f62878b9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2023年度坪山区经济发展专项资金申报项目拟资助表（第三批）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gxj-1</cp:lastModifiedBy>
  <dcterms:created xsi:type="dcterms:W3CDTF">2023-11-13T16:36:00Z</dcterms:created>
  <dcterms:modified xsi:type="dcterms:W3CDTF">2024-03-20T16:09:08Z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5E93FAD02D814CFD8CB20B6A985BDAFE_13</vt:lpwstr>
  </property>
  <property fmtid="{D5CDD505-2E9C-101B-9397-08002B2CF9AE}" pid="3" name="KSOProductBuildVer">
    <vt:lpwstr>2052-11.8.2.10489</vt:lpwstr>
  </property>
</Properties>
</file>