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45" windowHeight="1213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<sst xmlns="http://schemas.openxmlformats.org/spreadsheetml/2006/main" count="20" uniqueCount="20">
  <si>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r>
      <rPr>
        <sz val="12"/>
        <color theme="1"/>
        <rFont val="黑体"/>
        <charset val="134"/>
      </rPr>
      <t>附件</t>
    </r>
  </si>
  <si>
    <t>2025年东莞市公路货运企业发展扶持资金奖励名单</t>
  </si>
  <si>
    <r>
      <rPr>
        <sz val="14"/>
        <color theme="1"/>
        <rFont val="黑体"/>
        <charset val="134"/>
      </rPr>
      <t>序号</t>
    </r>
  </si>
  <si>
    <r>
      <rPr>
        <sz val="14"/>
        <color theme="1"/>
        <rFont val="黑体"/>
        <charset val="134"/>
      </rPr>
      <t>企业名称</t>
    </r>
  </si>
  <si>
    <r>
      <rPr>
        <sz val="14"/>
        <color theme="1"/>
        <rFont val="Times New Roman"/>
        <charset val="134"/>
      </rPr>
      <t>2025</t>
    </r>
    <r>
      <rPr>
        <sz val="14"/>
        <color theme="1"/>
        <rFont val="黑体"/>
        <charset val="134"/>
      </rPr>
      <t>年度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黑体"/>
        <charset val="134"/>
      </rPr>
      <t>货运量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黑体"/>
        <charset val="134"/>
      </rPr>
      <t>（万吨）</t>
    </r>
  </si>
  <si>
    <r>
      <rPr>
        <sz val="14"/>
        <color theme="1"/>
        <rFont val="Times New Roman"/>
        <charset val="134"/>
      </rPr>
      <t>2024</t>
    </r>
    <r>
      <rPr>
        <sz val="14"/>
        <color theme="1"/>
        <rFont val="黑体"/>
        <charset val="134"/>
      </rPr>
      <t>年度货运周转量（万吨公里）</t>
    </r>
  </si>
  <si>
    <r>
      <rPr>
        <sz val="14"/>
        <color theme="1"/>
        <rFont val="Times New Roman"/>
        <charset val="134"/>
      </rPr>
      <t>2025</t>
    </r>
    <r>
      <rPr>
        <sz val="14"/>
        <color theme="1"/>
        <rFont val="黑体"/>
        <charset val="134"/>
      </rPr>
      <t>年度货运周转量（万吨公里）</t>
    </r>
  </si>
  <si>
    <r>
      <rPr>
        <sz val="14"/>
        <color theme="1"/>
        <rFont val="黑体"/>
        <charset val="134"/>
      </rPr>
      <t>同比</t>
    </r>
  </si>
  <si>
    <r>
      <rPr>
        <sz val="14"/>
        <color theme="1"/>
        <rFont val="黑体"/>
        <charset val="134"/>
      </rPr>
      <t>拟奖励资金</t>
    </r>
    <r>
      <rPr>
        <sz val="14"/>
        <color theme="1"/>
        <rFont val="Times New Roman"/>
        <charset val="134"/>
      </rPr>
      <t xml:space="preserve"> </t>
    </r>
    <r>
      <rPr>
        <sz val="14"/>
        <color theme="1"/>
        <rFont val="黑体"/>
        <charset val="134"/>
      </rPr>
      <t>（元）</t>
    </r>
  </si>
  <si>
    <r>
      <rPr>
        <sz val="14"/>
        <color theme="1"/>
        <rFont val="黑体"/>
        <charset val="134"/>
      </rPr>
      <t>公路、水路拟奖励资金总额（元）</t>
    </r>
  </si>
  <si>
    <r>
      <rPr>
        <sz val="14"/>
        <color theme="1"/>
        <rFont val="黑体"/>
        <charset val="134"/>
      </rPr>
      <t>项目年度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黑体"/>
        <charset val="134"/>
      </rPr>
      <t>预算（元）</t>
    </r>
  </si>
  <si>
    <r>
      <rPr>
        <sz val="14"/>
        <color theme="1"/>
        <rFont val="黑体"/>
        <charset val="134"/>
      </rPr>
      <t>实际奖励资金（元）</t>
    </r>
  </si>
  <si>
    <t>广东利丰石化物流有限公司</t>
  </si>
  <si>
    <t>东莞华粤智慧物流有限公司</t>
  </si>
  <si>
    <t>东莞市中再物流有限公司</t>
  </si>
  <si>
    <t>东莞市路路通运输有限公司</t>
  </si>
  <si>
    <t>东莞市众兴物流有限公司</t>
  </si>
  <si>
    <t>广东新北潢物流有限公司</t>
  </si>
  <si>
    <t>东莞市玖龙运输有限公司</t>
  </si>
  <si>
    <t>汇总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</si>
</sst>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20"/>
      <color theme="1"/>
      <name val="方正小标宋简体"/>
      <charset val="134"/>
    </font>
    <font>
      <sz val="14"/>
      <color theme="1"/>
      <name val="Times New Roman"/>
      <charset val="134"/>
    </font>
    <font>
      <sz val="14"/>
      <color rgb="FF000000"/>
      <name val="Times New Roman"/>
      <charset val="134"/>
    </font>
    <font>
      <sz val="14"/>
      <color rgb="FF000000"/>
      <name val="宋体"/>
      <charset val="134"/>
      <scheme val="minor"/>
    </font>
    <font>
      <sz val="14"/>
      <name val="宋体"/>
      <charset val="134"/>
      <scheme val="minor"/>
    </font>
    <font>
      <sz val="14"/>
      <name val="Times New Roman"/>
      <charset val="134"/>
    </font>
    <font>
      <b/>
      <sz val="14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黑体"/>
      <charset val="134"/>
    </font>
    <font>
      <sz val="12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0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tabSelected="1" workbookViewId="0">
      <selection activeCell="A2" sqref="A2:J2"/>
    </sheetView>
  </sheetViews>
  <sheetFormatPr defaultColWidth="9" defaultRowHeight="14.25"/>
  <cols>
    <col min="1" max="1" width="9" style="1"/>
    <col min="2" max="2" width="23.75" style="1" customWidth="1"/>
    <col min="3" max="3" width="14.875" style="1" customWidth="1"/>
    <col min="4" max="4" width="16" style="1" customWidth="1"/>
    <col min="5" max="5" width="15.875" style="1" customWidth="1"/>
    <col min="6" max="6" width="9.25" style="1"/>
    <col min="7" max="7" width="10" style="1" customWidth="1"/>
    <col min="8" max="8" width="12.25" style="1" customWidth="1"/>
    <col min="9" max="9" width="11.375" style="1" customWidth="1"/>
    <col min="10" max="10" width="16.625" style="1"/>
    <col min="11" max="16384" width="9" style="1"/>
  </cols>
  <sheetData>
    <row r="1" ht="23" customHeight="1" spans="1:10">
      <c r="A1" s="2" t="s">
        <v>0</v>
      </c>
    </row>
    <row r="2" ht="35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75" spans="1:10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</row>
    <row r="4" ht="45" customHeight="1" spans="1:10">
      <c r="A4" s="5">
        <v>1</v>
      </c>
      <c r="B4" s="6" t="s">
        <v>12</v>
      </c>
      <c r="C4" s="5">
        <v>132.64</v>
      </c>
      <c r="D4" s="5">
        <v>20017.38</v>
      </c>
      <c r="E4" s="5">
        <v>24451.12</v>
      </c>
      <c r="F4" s="7">
        <v>0.2215</v>
      </c>
      <c r="G4" s="5">
        <v>1000000</v>
      </c>
      <c r="H4" s="8">
        <v>11549940</v>
      </c>
      <c r="I4" s="8">
        <v>9600000</v>
      </c>
      <c r="J4" s="9">
        <f>G4/H4*I4</f>
        <v>831173.148951423</v>
      </c>
    </row>
    <row r="5" ht="45" customHeight="1" spans="1:10">
      <c r="A5" s="5">
        <v>2</v>
      </c>
      <c r="B5" s="6" t="s">
        <v>13</v>
      </c>
      <c r="C5" s="5">
        <v>20.34</v>
      </c>
      <c r="D5" s="5">
        <v>1472.2</v>
      </c>
      <c r="E5" s="5">
        <v>1824.69</v>
      </c>
      <c r="F5" s="7">
        <v>0.2394</v>
      </c>
      <c r="G5" s="5">
        <v>1000000</v>
      </c>
      <c r="H5" s="8">
        <v>11549940</v>
      </c>
      <c r="I5" s="8">
        <v>9600000</v>
      </c>
      <c r="J5" s="9">
        <f t="shared" ref="J5:J10" si="0">G5/H5*I5</f>
        <v>831173.148951423</v>
      </c>
    </row>
    <row r="6" ht="45" customHeight="1" spans="1:10">
      <c r="A6" s="5">
        <v>3</v>
      </c>
      <c r="B6" s="6" t="s">
        <v>14</v>
      </c>
      <c r="C6" s="5">
        <v>51.6282</v>
      </c>
      <c r="D6" s="5">
        <v>7916.88</v>
      </c>
      <c r="E6" s="5">
        <v>9293.08</v>
      </c>
      <c r="F6" s="7">
        <v>0.1738</v>
      </c>
      <c r="G6" s="5">
        <v>800000</v>
      </c>
      <c r="H6" s="8">
        <v>11549940</v>
      </c>
      <c r="I6" s="8">
        <v>9600000</v>
      </c>
      <c r="J6" s="9">
        <f t="shared" si="0"/>
        <v>664938.519161138</v>
      </c>
    </row>
    <row r="7" ht="45" customHeight="1" spans="1:10">
      <c r="A7" s="5">
        <v>4</v>
      </c>
      <c r="B7" s="6" t="s">
        <v>15</v>
      </c>
      <c r="C7" s="5">
        <v>15.22</v>
      </c>
      <c r="D7" s="5">
        <v>3065.95</v>
      </c>
      <c r="E7" s="5">
        <v>3436.73</v>
      </c>
      <c r="F7" s="7">
        <v>0.1209</v>
      </c>
      <c r="G7" s="5">
        <v>700000</v>
      </c>
      <c r="H7" s="8">
        <v>11549940</v>
      </c>
      <c r="I7" s="8">
        <v>9600000</v>
      </c>
      <c r="J7" s="9">
        <f t="shared" si="0"/>
        <v>581821.204265996</v>
      </c>
    </row>
    <row r="8" ht="45" customHeight="1" spans="1:10">
      <c r="A8" s="5">
        <v>5</v>
      </c>
      <c r="B8" s="6" t="s">
        <v>16</v>
      </c>
      <c r="C8" s="5">
        <v>28.01</v>
      </c>
      <c r="D8" s="5">
        <v>2855.6</v>
      </c>
      <c r="E8" s="5">
        <v>3134.89</v>
      </c>
      <c r="F8" s="7">
        <v>0.0978</v>
      </c>
      <c r="G8" s="5">
        <v>600000</v>
      </c>
      <c r="H8" s="8">
        <v>11549940</v>
      </c>
      <c r="I8" s="8">
        <v>9600000</v>
      </c>
      <c r="J8" s="9">
        <f t="shared" si="0"/>
        <v>498703.889370854</v>
      </c>
    </row>
    <row r="9" ht="45" customHeight="1" spans="1:10">
      <c r="A9" s="5">
        <v>6</v>
      </c>
      <c r="B9" s="10" t="s">
        <v>17</v>
      </c>
      <c r="C9" s="11">
        <v>43.42</v>
      </c>
      <c r="D9" s="11">
        <v>3026.37</v>
      </c>
      <c r="E9" s="11">
        <v>3244.13</v>
      </c>
      <c r="F9" s="12">
        <v>0.072</v>
      </c>
      <c r="G9" s="11">
        <v>500000</v>
      </c>
      <c r="H9" s="13">
        <v>11549940</v>
      </c>
      <c r="I9" s="13">
        <v>9600000</v>
      </c>
      <c r="J9" s="14">
        <f>G9/H9*I9+0.01</f>
        <v>415586.584475712</v>
      </c>
    </row>
    <row r="10" ht="45" customHeight="1" spans="1:10">
      <c r="A10" s="5">
        <v>7</v>
      </c>
      <c r="B10" s="10" t="s">
        <v>18</v>
      </c>
      <c r="C10" s="11">
        <v>839.45</v>
      </c>
      <c r="D10" s="11">
        <v>46157.58</v>
      </c>
      <c r="E10" s="11">
        <v>49481.9</v>
      </c>
      <c r="F10" s="12">
        <v>0.072</v>
      </c>
      <c r="G10" s="11">
        <v>500000</v>
      </c>
      <c r="H10" s="13">
        <v>11549940</v>
      </c>
      <c r="I10" s="13">
        <v>9600000</v>
      </c>
      <c r="J10" s="14">
        <f>G10/H10*I10+0.01</f>
        <v>415586.584475712</v>
      </c>
    </row>
    <row r="11" ht="45" customHeight="1" spans="1:10">
      <c r="A11" s="15" t="s">
        <v>19</v>
      </c>
      <c r="B11" s="16"/>
      <c r="C11" s="16"/>
      <c r="D11" s="16"/>
      <c r="E11" s="16"/>
      <c r="F11" s="16"/>
      <c r="G11" s="17">
        <f>SUM(G4:G10)</f>
        <v>5100000</v>
      </c>
      <c r="H11" s="17"/>
      <c r="I11" s="17"/>
      <c r="J11" s="17">
        <v>4238983.07</v>
      </c>
    </row>
  </sheetData>
  <mergeCells count="1">
    <mergeCell ref="A2:J2"/>
  </mergeCells>
  <conditionalFormatting sqref="B3:C3">
    <cfRule type="duplicateValues" dxfId="0" priority="1"/>
  </conditionalFormatting>
  <pageMargins left="0.75" right="0.75" top="0.66875" bottom="1" header="0.5" footer="0.5"/>
  <pageSetup paperSize="9" scale="9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無涯</cp:lastModifiedBy>
  <dcterms:created xsi:type="dcterms:W3CDTF">2026-05-26T07:55:00Z</dcterms:created>
  <dcterms:modified xsi:type="dcterms:W3CDTF">2026-06-17T09:30:53Z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E64239D8256AA26283AF2F6AD65EF888_43</vt:lpwstr>
  </property>
  <property fmtid="{D5CDD505-2E9C-101B-9397-08002B2CF9AE}" pid="3" name="KSOProductBuildVer">
    <vt:lpwstr>2052-12.1.2.25882</vt:lpwstr>
  </property>
  <property fmtid="{D5CDD505-2E9C-101B-9397-08002B2CF9AE}" pid="4" name="CalculationRule">
    <vt:i4>0</vt:i4>
  </property>
</Properties>
</file>