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<sst xmlns="http://schemas.openxmlformats.org/spreadsheetml/2006/main" count="445" uniqueCount="281">
  <si>
    <t>贵阳市脱贫劳动力跨省务工一次性交通补助申请汇总表（2025年8月）第六批</t>
  </si>
  <si>
    <r>
      <rPr>
        <b/>
        <sz val="9"/>
        <color rgb="FF000000"/>
        <rFont val="宋体"/>
        <charset val="134"/>
      </rPr>
      <t>序</t>
    </r>
    <r>
      <rPr>
        <sz val="9"/>
        <color rgb="FF000000"/>
        <rFont val="宋体"/>
        <charset val="134"/>
      </rPr>
      <t xml:space="preserve"> </t>
    </r>
    <r>
      <rPr>
        <b/>
        <sz val="9"/>
        <color rgb="FF000000"/>
        <rFont val="宋体"/>
        <charset val="134"/>
      </rPr>
      <t>号</t>
    </r>
  </si>
  <si>
    <t>县（区）</t>
  </si>
  <si>
    <r>
      <rPr>
        <b/>
        <sz val="9"/>
        <color rgb="FF000000"/>
        <rFont val="宋体"/>
        <charset val="134"/>
      </rPr>
      <t>乡</t>
    </r>
    <r>
      <rPr>
        <sz val="9"/>
        <color rgb="FF000000"/>
        <rFont val="宋体"/>
        <charset val="134"/>
      </rPr>
      <t xml:space="preserve"> （ </t>
    </r>
    <r>
      <rPr>
        <b/>
        <sz val="9"/>
        <color rgb="FF000000"/>
        <rFont val="宋体"/>
        <charset val="134"/>
      </rPr>
      <t>镇</t>
    </r>
    <r>
      <rPr>
        <sz val="9"/>
        <color rgb="FF000000"/>
        <rFont val="宋体"/>
        <charset val="134"/>
      </rPr>
      <t xml:space="preserve"> </t>
    </r>
    <r>
      <rPr>
        <b/>
        <sz val="9"/>
        <color rgb="FF000000"/>
        <rFont val="宋体"/>
        <charset val="134"/>
      </rPr>
      <t>、</t>
    </r>
  </si>
  <si>
    <t>村（居、</t>
  </si>
  <si>
    <t>姓名</t>
  </si>
  <si>
    <t>身份证号码</t>
  </si>
  <si>
    <t>年龄</t>
  </si>
  <si>
    <t>务工地点（统计</t>
  </si>
  <si>
    <t>务工企业名称（从</t>
  </si>
  <si>
    <t>务工时间</t>
  </si>
  <si>
    <t>月收入</t>
  </si>
  <si>
    <t>补助金</t>
  </si>
  <si>
    <t>账户信息</t>
  </si>
  <si>
    <t>备注</t>
  </si>
  <si>
    <r>
      <rPr>
        <sz val="9"/>
        <color rgb="FF000000"/>
        <rFont val="宋体"/>
        <charset val="134"/>
      </rPr>
      <t xml:space="preserve">  </t>
    </r>
    <r>
      <rPr>
        <b/>
        <sz val="9"/>
        <color rgb="FF000000"/>
        <rFont val="宋体"/>
        <charset val="134"/>
      </rPr>
      <t>街道）</t>
    </r>
  </si>
  <si>
    <t>社区）</t>
  </si>
  <si>
    <t>到县级地址）</t>
  </si>
  <si>
    <t>事零工类型）</t>
  </si>
  <si>
    <t>（元）</t>
  </si>
  <si>
    <t>额（元）</t>
  </si>
  <si>
    <t>开户名</t>
  </si>
  <si>
    <t>开户行</t>
  </si>
  <si>
    <t>开户账号</t>
  </si>
  <si>
    <t>关系</t>
  </si>
  <si>
    <t>开阳县</t>
  </si>
  <si>
    <t>南江乡</t>
  </si>
  <si>
    <t>毛家院村</t>
  </si>
  <si>
    <t>张俊灵</t>
  </si>
  <si>
    <t>412725********616X</t>
  </si>
  <si>
    <t>江苏省镇江市丹阳市</t>
  </si>
  <si>
    <t>至诚工具厂</t>
  </si>
  <si>
    <t>中国农业银行开阳支行</t>
  </si>
  <si>
    <t>622823********15871</t>
  </si>
  <si>
    <t>本人</t>
  </si>
  <si>
    <t>脱贫户</t>
  </si>
  <si>
    <t>林雪</t>
  </si>
  <si>
    <t>520121********5420</t>
  </si>
  <si>
    <t>四川省成都市武侯区</t>
  </si>
  <si>
    <t xml:space="preserve">成都浓园文化艺术传播有限公司 </t>
  </si>
  <si>
    <t>中国工商银行股份有限公司成都经天路支行</t>
  </si>
  <si>
    <t>621779********81320</t>
  </si>
  <si>
    <t>苗寨村</t>
  </si>
  <si>
    <t>陈红敏</t>
  </si>
  <si>
    <t>520121********5426</t>
  </si>
  <si>
    <t>浙江省宁波市慈溪市</t>
  </si>
  <si>
    <t>宁波地博电气有限公司</t>
  </si>
  <si>
    <t>开阳县农村信用合作联社南江分社</t>
  </si>
  <si>
    <t>621779********76205</t>
  </si>
  <si>
    <t>监测户</t>
  </si>
  <si>
    <t>唐叶</t>
  </si>
  <si>
    <t>520121********5416</t>
  </si>
  <si>
    <t>慈溪市长河沁雅洁具厂</t>
  </si>
  <si>
    <t>夫妻</t>
  </si>
  <si>
    <t>林绍明</t>
  </si>
  <si>
    <t>520121********5413</t>
  </si>
  <si>
    <t>广东省深圳市龙岗区</t>
  </si>
  <si>
    <t>合力创电子有限公司坪地分公司</t>
  </si>
  <si>
    <t>贵阳银行</t>
  </si>
  <si>
    <t>621735********07437</t>
  </si>
  <si>
    <t>李志会</t>
  </si>
  <si>
    <t>520121********122X</t>
  </si>
  <si>
    <t>贵阳农商银行</t>
  </si>
  <si>
    <t>623643********64480</t>
  </si>
  <si>
    <t>双塘村</t>
  </si>
  <si>
    <t>王勇</t>
  </si>
  <si>
    <t>520121********543X</t>
  </si>
  <si>
    <t>广东省广州市白云区</t>
  </si>
  <si>
    <t>打零工（广告标牌）</t>
  </si>
  <si>
    <t>810000********5025</t>
  </si>
  <si>
    <t>南江村</t>
  </si>
  <si>
    <t>蒋美玉</t>
  </si>
  <si>
    <t>520121********5422</t>
  </si>
  <si>
    <t>福建省厦门市思明区</t>
  </si>
  <si>
    <t>厦门赞阔信息科技有限公司</t>
  </si>
  <si>
    <t>郭光群</t>
  </si>
  <si>
    <t>621779********93115</t>
  </si>
  <si>
    <t>母女</t>
  </si>
  <si>
    <t>云开街道</t>
  </si>
  <si>
    <t>石头村</t>
  </si>
  <si>
    <t>袁荣健</t>
  </si>
  <si>
    <t>520121********0059</t>
  </si>
  <si>
    <t>浙江省宁波市</t>
  </si>
  <si>
    <t>打零工</t>
  </si>
  <si>
    <t>贵州农信</t>
  </si>
  <si>
    <t>621779********09746</t>
  </si>
  <si>
    <t>此表仅限用于交通补贴发放</t>
  </si>
  <si>
    <t>硒城街道</t>
  </si>
  <si>
    <t>城西村</t>
  </si>
  <si>
    <t>邓长飞</t>
  </si>
  <si>
    <t>522522********0056</t>
  </si>
  <si>
    <t>广东省惠州市白石镇</t>
  </si>
  <si>
    <t>废铁厂</t>
  </si>
  <si>
    <t>简银菊</t>
  </si>
  <si>
    <t>开阳县联社</t>
  </si>
  <si>
    <t>210901********02445070</t>
  </si>
  <si>
    <t>邓长飞使用母亲简银菊的账户</t>
  </si>
  <si>
    <t>硒城街道刘育村</t>
  </si>
  <si>
    <t>徐世菊</t>
  </si>
  <si>
    <t>520121********1246</t>
  </si>
  <si>
    <t>福建省厦门市湖里区云顶北路</t>
  </si>
  <si>
    <t>临时工</t>
  </si>
  <si>
    <t>徐光平</t>
  </si>
  <si>
    <t>开阳县联社营业部</t>
  </si>
  <si>
    <t>621779********36714</t>
  </si>
  <si>
    <t>徐世菊使用父亲徐光平账户</t>
  </si>
  <si>
    <t>冯三镇</t>
  </si>
  <si>
    <t>新华村</t>
  </si>
  <si>
    <t>宋志红</t>
  </si>
  <si>
    <t>520121********1853</t>
  </si>
  <si>
    <t>浙江省温州市鹿城区仰义街道沿江工业区</t>
  </si>
  <si>
    <t>温州市思马鞋材
有限公司</t>
  </si>
  <si>
    <t>贵州农信冯三分社</t>
  </si>
  <si>
    <t>621779********80627</t>
  </si>
  <si>
    <t>金龙村</t>
  </si>
  <si>
    <t>陶银发</t>
  </si>
  <si>
    <t>520121********1899</t>
  </si>
  <si>
    <t>浙江省宁波市宁海县</t>
  </si>
  <si>
    <t>宁海特立电器有限公司</t>
  </si>
  <si>
    <t>621779********74681</t>
  </si>
  <si>
    <t>紫兴街道</t>
  </si>
  <si>
    <t>东湖社区</t>
  </si>
  <si>
    <t>黄碧勇</t>
  </si>
  <si>
    <t>522522********3811</t>
  </si>
  <si>
    <t>广东省广州市</t>
  </si>
  <si>
    <t>番禹区</t>
  </si>
  <si>
    <t>2025.6.1</t>
  </si>
  <si>
    <t>农村信用社</t>
  </si>
  <si>
    <t>621779********32283</t>
  </si>
  <si>
    <t>本人（脱贫户）</t>
  </si>
  <si>
    <t>阮远梅</t>
  </si>
  <si>
    <t>522401********8423</t>
  </si>
  <si>
    <t>宁夏回族自治区</t>
  </si>
  <si>
    <t>塑料厂</t>
  </si>
  <si>
    <t>2025.5.1</t>
  </si>
  <si>
    <t>杨文学</t>
  </si>
  <si>
    <t>621779********45103</t>
  </si>
  <si>
    <t>翁媳关系（脱贫户）</t>
  </si>
  <si>
    <t>龙代香</t>
  </si>
  <si>
    <t>522701********5660</t>
  </si>
  <si>
    <t>江苏省无锡市江阴市</t>
  </si>
  <si>
    <r>
      <rPr>
        <sz val="11"/>
        <rFont val="Courier New"/>
        <charset val="134"/>
      </rPr>
      <t>2025.1</t>
    </r>
    <r>
      <rPr>
        <sz val="11"/>
        <rFont val="宋体"/>
        <charset val="134"/>
      </rPr>
      <t>月</t>
    </r>
  </si>
  <si>
    <t>5000</t>
  </si>
  <si>
    <t>蒙华</t>
  </si>
  <si>
    <t>农村信用社银行</t>
  </si>
  <si>
    <t>621779********59179</t>
  </si>
  <si>
    <t>夫妻关系脱贫户</t>
  </si>
  <si>
    <t>刘骑铨</t>
  </si>
  <si>
    <t>520121********4216</t>
  </si>
  <si>
    <t>江苏省常州市新百区</t>
  </si>
  <si>
    <t>2025年03月</t>
  </si>
  <si>
    <t>刘福均</t>
  </si>
  <si>
    <t>621779********03769</t>
  </si>
  <si>
    <t>父子（脱贫户）</t>
  </si>
  <si>
    <t>高寨乡</t>
  </si>
  <si>
    <t>高寨村</t>
  </si>
  <si>
    <t>徐德飞</t>
  </si>
  <si>
    <t>520121********6665</t>
  </si>
  <si>
    <t>福建省漳州市龙海区凤鸣村</t>
  </si>
  <si>
    <t>鱼羊食品有限公司</t>
  </si>
  <si>
    <t>810000********8946</t>
  </si>
  <si>
    <t>贾强胜</t>
  </si>
  <si>
    <t>520121********6631</t>
  </si>
  <si>
    <t>福建省厦门市思明区嘉禾路293号宝达大厦</t>
  </si>
  <si>
    <t>江西万之象生活服务有限公司</t>
  </si>
  <si>
    <t>贾真荣</t>
  </si>
  <si>
    <t>621779********96159</t>
  </si>
  <si>
    <t>父亲</t>
  </si>
  <si>
    <t>久场村</t>
  </si>
  <si>
    <t>王云恩</t>
  </si>
  <si>
    <t>520121********661X</t>
  </si>
  <si>
    <t>贵阳市观山湖区</t>
  </si>
  <si>
    <t>建筑工地小工</t>
  </si>
  <si>
    <t>621460********32770</t>
  </si>
  <si>
    <t>王明明</t>
  </si>
  <si>
    <t>520121********6630</t>
  </si>
  <si>
    <t>贵阳市云岩区</t>
  </si>
  <si>
    <t>水电安装</t>
  </si>
  <si>
    <t>王贞顺</t>
  </si>
  <si>
    <t>621779********96837</t>
  </si>
  <si>
    <t>父子</t>
  </si>
  <si>
    <t>平寨村</t>
  </si>
  <si>
    <t>兰朝英</t>
  </si>
  <si>
    <t>520121********6624</t>
  </si>
  <si>
    <t>浙江省温州市平阳县昆阳镇水亭村</t>
  </si>
  <si>
    <t>巨源包装有限公司</t>
  </si>
  <si>
    <t>兰国科</t>
  </si>
  <si>
    <t>621779********65067</t>
  </si>
  <si>
    <t>父女</t>
  </si>
  <si>
    <t>罗秦国</t>
  </si>
  <si>
    <t>520121********6636</t>
  </si>
  <si>
    <t>海南省海口市文昌市翁田镇</t>
  </si>
  <si>
    <t>4000-5000</t>
  </si>
  <si>
    <t>621779********06225</t>
  </si>
  <si>
    <t>兰德书</t>
  </si>
  <si>
    <t>520121********6613</t>
  </si>
  <si>
    <t>浙江省金华市义乌市</t>
  </si>
  <si>
    <t>义乌市雅婵饰品有限公司</t>
  </si>
  <si>
    <t>兰文忠</t>
  </si>
  <si>
    <t>621735********75706</t>
  </si>
  <si>
    <t>杠寨村</t>
  </si>
  <si>
    <t>周光奇</t>
  </si>
  <si>
    <t>522522********6618</t>
  </si>
  <si>
    <t>福州</t>
  </si>
  <si>
    <t>621779********50200</t>
  </si>
  <si>
    <t>补发去年</t>
  </si>
  <si>
    <t>大冲村</t>
  </si>
  <si>
    <t>杨露露</t>
  </si>
  <si>
    <t>520121********6616</t>
  </si>
  <si>
    <t>杨平</t>
  </si>
  <si>
    <t>621779********95060</t>
  </si>
  <si>
    <t>花梨镇</t>
  </si>
  <si>
    <t>高坪村</t>
  </si>
  <si>
    <t>蔡佳霖</t>
  </si>
  <si>
    <t>520121********3852</t>
  </si>
  <si>
    <t>浙江温州鹿城区</t>
  </si>
  <si>
    <t>蔡春祥</t>
  </si>
  <si>
    <t>开阳县农村信用合作联社花梨分社</t>
  </si>
  <si>
    <t>621779********77718</t>
  </si>
  <si>
    <t>张时菊</t>
  </si>
  <si>
    <t>522522********4222</t>
  </si>
  <si>
    <t>浙江省宁波市北仑区</t>
  </si>
  <si>
    <t>宁波鸿裕工业有限公司</t>
  </si>
  <si>
    <t>汪际群</t>
  </si>
  <si>
    <t>621779********83884</t>
  </si>
  <si>
    <t>建中村</t>
  </si>
  <si>
    <t>张院飞</t>
  </si>
  <si>
    <t>520121********3833</t>
  </si>
  <si>
    <t>吴学英</t>
  </si>
  <si>
    <t>210911********03438145</t>
  </si>
  <si>
    <t>母子</t>
  </si>
  <si>
    <t>新山村</t>
  </si>
  <si>
    <t>冉义松</t>
  </si>
  <si>
    <t>520121********3857</t>
  </si>
  <si>
    <t>浙江省宁波市鄞州区</t>
  </si>
  <si>
    <t>宁波鼎祥电器制造有限公司</t>
  </si>
  <si>
    <t>张天江</t>
  </si>
  <si>
    <t>210911********01479810</t>
  </si>
  <si>
    <t>龙水乡</t>
  </si>
  <si>
    <t>新场村</t>
  </si>
  <si>
    <t>陈明</t>
  </si>
  <si>
    <t>520121********4214</t>
  </si>
  <si>
    <t>621779********14375</t>
  </si>
  <si>
    <t>和平村</t>
  </si>
  <si>
    <t>黎显松</t>
  </si>
  <si>
    <t>520121********4237</t>
  </si>
  <si>
    <t>码头上物流园工作员</t>
  </si>
  <si>
    <t>621779********87120</t>
  </si>
  <si>
    <t>龙岗镇</t>
  </si>
  <si>
    <t>卡比村</t>
  </si>
  <si>
    <t>罗刚</t>
  </si>
  <si>
    <t>522522********6018</t>
  </si>
  <si>
    <t>福建省福州市罗源县</t>
  </si>
  <si>
    <t>建江镇渔场养鱼</t>
  </si>
  <si>
    <t>2025.5.14</t>
  </si>
  <si>
    <t>5000元以上</t>
  </si>
  <si>
    <t>罗国书</t>
  </si>
  <si>
    <t>621779********49408</t>
  </si>
  <si>
    <t>贾真会</t>
  </si>
  <si>
    <t>520121********6680</t>
  </si>
  <si>
    <t>翁媳</t>
  </si>
  <si>
    <t>永温镇</t>
  </si>
  <si>
    <t>大坝村</t>
  </si>
  <si>
    <t>池贵美</t>
  </si>
  <si>
    <t>522427********4588</t>
  </si>
  <si>
    <t>广东省广州市从化区</t>
  </si>
  <si>
    <t>科丝美诗化妆品公司</t>
  </si>
  <si>
    <t>贵州农村信用社</t>
  </si>
  <si>
    <t>621779********55304</t>
  </si>
  <si>
    <t>楠木渡镇</t>
  </si>
  <si>
    <t>红星村</t>
  </si>
  <si>
    <t>陈长生</t>
  </si>
  <si>
    <t>522522********2857</t>
  </si>
  <si>
    <t>浙江省金华市永康市</t>
  </si>
  <si>
    <t>塑料加工厂</t>
  </si>
  <si>
    <t>开阳县农村信用合作社楠木渡分社</t>
  </si>
  <si>
    <t>810000********6404</t>
  </si>
  <si>
    <t>脱贫劳动力</t>
  </si>
  <si>
    <t>合计</t>
  </si>
  <si>
    <t>制表人:</t>
  </si>
  <si>
    <t>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</si>
</sst>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11"/>
      <name val="华文宋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sz val="14"/>
      <name val="宋体"/>
      <charset val="134"/>
      <scheme val="major"/>
    </font>
    <font>
      <sz val="11"/>
      <color theme="1"/>
      <name val="宋体"/>
      <charset val="134"/>
    </font>
    <font>
      <sz val="10.5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Courier New"/>
      <charset val="0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1"/>
      <name val="Courier New"/>
      <charset val="134"/>
    </font>
    <font>
      <sz val="11"/>
      <name val="等线 Light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18" applyNumberFormat="0" applyAlignment="0" applyProtection="0">
      <alignment vertical="center"/>
    </xf>
    <xf numFmtId="0" fontId="37" fillId="5" borderId="19" applyNumberFormat="0" applyAlignment="0" applyProtection="0">
      <alignment vertical="center"/>
    </xf>
    <xf numFmtId="0" fontId="38" fillId="5" borderId="18" applyNumberFormat="0" applyAlignment="0" applyProtection="0">
      <alignment vertical="center"/>
    </xf>
    <xf numFmtId="0" fontId="39" fillId="6" borderId="20" applyNumberFormat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7" fillId="0" borderId="0">
      <protection locked="0"/>
    </xf>
  </cellStyleXfs>
  <cellXfs count="8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/>
    </xf>
    <xf numFmtId="0" fontId="14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8" fillId="2" borderId="6" xfId="49" applyFont="1" applyFill="1" applyBorder="1" applyAlignment="1" applyProtection="1">
      <alignment horizontal="center" vertical="center" wrapText="1" shrinkToFit="1"/>
      <protection locked="0"/>
    </xf>
    <xf numFmtId="0" fontId="0" fillId="2" borderId="6" xfId="0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 shrinkToFit="1"/>
      <protection locked="0"/>
    </xf>
    <xf numFmtId="0" fontId="18" fillId="2" borderId="6" xfId="0" applyNumberFormat="1" applyFont="1" applyFill="1" applyBorder="1" applyAlignment="1" applyProtection="1">
      <alignment horizontal="center" vertical="center" wrapText="1" shrinkToFit="1"/>
      <protection locked="0"/>
    </xf>
    <xf numFmtId="176" fontId="18" fillId="2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NumberFormat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57" fontId="0" fillId="2" borderId="5" xfId="0" applyNumberFormat="1" applyFill="1" applyBorder="1" applyAlignment="1">
      <alignment horizontal="center" vertical="center" wrapText="1"/>
    </xf>
    <xf numFmtId="57" fontId="0" fillId="2" borderId="11" xfId="0" applyNumberFormat="1" applyFill="1" applyBorder="1" applyAlignment="1">
      <alignment horizontal="center" vertical="center" wrapText="1"/>
    </xf>
    <xf numFmtId="57" fontId="0" fillId="2" borderId="6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justify" vertical="center" wrapText="1"/>
    </xf>
    <xf numFmtId="0" fontId="25" fillId="2" borderId="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 wrapText="1"/>
    </xf>
    <xf numFmtId="0" fontId="14" fillId="2" borderId="6" xfId="0" applyFont="1" applyFill="1" applyBorder="1" applyAlignment="1">
      <alignment vertical="center"/>
    </xf>
    <xf numFmtId="57" fontId="15" fillId="2" borderId="6" xfId="0" applyNumberFormat="1" applyFont="1" applyFill="1" applyBorder="1" applyAlignment="1">
      <alignment horizontal="center" vertical="center" wrapText="1"/>
    </xf>
    <xf numFmtId="0" fontId="26" fillId="2" borderId="6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176" fontId="0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27" fillId="2" borderId="6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vertical="center"/>
    </xf>
    <xf numFmtId="0" fontId="20" fillId="2" borderId="8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3"/>
  <sheetViews>
    <sheetView tabSelected="1" zoomScale="80" zoomScaleNormal="80" workbookViewId="0">
      <selection activeCell="E4" sqref="E4"/>
    </sheetView>
  </sheetViews>
  <sheetFormatPr defaultColWidth="9" defaultRowHeight="13.5"/>
  <cols>
    <col min="1" max="1" width="4.84166666666667" style="1" customWidth="1"/>
    <col min="2" max="5" width="9" style="1"/>
    <col min="6" max="6" width="19.875" style="1" customWidth="1"/>
    <col min="7" max="7" width="7.5" style="1" customWidth="1"/>
    <col min="8" max="8" width="21.2416666666667" style="1" customWidth="1"/>
    <col min="9" max="9" width="16.75" style="1" customWidth="1"/>
    <col min="10" max="10" width="12.375" style="1" customWidth="1"/>
    <col min="11" max="13" width="9" style="1"/>
    <col min="14" max="14" width="15.375" style="1" customWidth="1"/>
    <col min="15" max="15" width="13.7416666666667" style="2" customWidth="1"/>
    <col min="16" max="16384" width="9" style="1"/>
  </cols>
  <sheetData>
    <row r="1" ht="27.7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3"/>
      <c r="Q1" s="3"/>
    </row>
    <row r="2" ht="23.25" spans="1:17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5"/>
      <c r="O2" s="52"/>
      <c r="P2" s="5"/>
      <c r="Q2" s="5" t="s">
        <v>14</v>
      </c>
    </row>
    <row r="3" ht="14.25" spans="1:17">
      <c r="A3" s="4"/>
      <c r="B3" s="5"/>
      <c r="C3" s="7" t="s">
        <v>15</v>
      </c>
      <c r="D3" s="8" t="s">
        <v>16</v>
      </c>
      <c r="E3" s="5"/>
      <c r="F3" s="5"/>
      <c r="G3" s="5"/>
      <c r="H3" s="8" t="s">
        <v>17</v>
      </c>
      <c r="I3" s="8" t="s">
        <v>18</v>
      </c>
      <c r="J3" s="8"/>
      <c r="K3" s="8" t="s">
        <v>19</v>
      </c>
      <c r="L3" s="8" t="s">
        <v>20</v>
      </c>
      <c r="M3" s="8" t="s">
        <v>21</v>
      </c>
      <c r="N3" s="8" t="s">
        <v>22</v>
      </c>
      <c r="O3" s="53" t="s">
        <v>23</v>
      </c>
      <c r="P3" s="5" t="s">
        <v>24</v>
      </c>
      <c r="Q3" s="5"/>
    </row>
    <row r="4" ht="27.75" spans="1:17">
      <c r="A4" s="9">
        <v>1</v>
      </c>
      <c r="B4" s="9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9">
        <v>40</v>
      </c>
      <c r="H4" s="9" t="s">
        <v>30</v>
      </c>
      <c r="I4" s="9" t="s">
        <v>31</v>
      </c>
      <c r="J4" s="54">
        <v>45778</v>
      </c>
      <c r="K4" s="9">
        <v>5000</v>
      </c>
      <c r="L4" s="9">
        <v>500</v>
      </c>
      <c r="M4" s="9" t="s">
        <v>28</v>
      </c>
      <c r="N4" s="9" t="s">
        <v>32</v>
      </c>
      <c r="O4" s="9" t="s">
        <v>33</v>
      </c>
      <c r="P4" s="9" t="s">
        <v>34</v>
      </c>
      <c r="Q4" s="9" t="s">
        <v>35</v>
      </c>
    </row>
    <row r="5" ht="41.25" spans="1:17">
      <c r="A5" s="9">
        <v>2</v>
      </c>
      <c r="B5" s="9" t="s">
        <v>25</v>
      </c>
      <c r="C5" s="9" t="s">
        <v>26</v>
      </c>
      <c r="D5" s="9" t="s">
        <v>27</v>
      </c>
      <c r="E5" s="9" t="s">
        <v>36</v>
      </c>
      <c r="F5" s="9" t="s">
        <v>37</v>
      </c>
      <c r="G5" s="9">
        <v>27</v>
      </c>
      <c r="H5" s="9" t="s">
        <v>38</v>
      </c>
      <c r="I5" s="9" t="s">
        <v>39</v>
      </c>
      <c r="J5" s="54">
        <v>45748</v>
      </c>
      <c r="K5" s="9">
        <v>4500</v>
      </c>
      <c r="L5" s="9">
        <v>500</v>
      </c>
      <c r="M5" s="9" t="s">
        <v>36</v>
      </c>
      <c r="N5" s="9" t="s">
        <v>40</v>
      </c>
      <c r="O5" s="9" t="s">
        <v>41</v>
      </c>
      <c r="P5" s="9" t="s">
        <v>34</v>
      </c>
      <c r="Q5" s="9" t="s">
        <v>35</v>
      </c>
    </row>
    <row r="6" ht="41.25" spans="1:17">
      <c r="A6" s="9">
        <v>3</v>
      </c>
      <c r="B6" s="9" t="s">
        <v>25</v>
      </c>
      <c r="C6" s="9" t="s">
        <v>26</v>
      </c>
      <c r="D6" s="9" t="s">
        <v>42</v>
      </c>
      <c r="E6" s="9" t="s">
        <v>43</v>
      </c>
      <c r="F6" s="9" t="s">
        <v>44</v>
      </c>
      <c r="G6" s="9">
        <v>38</v>
      </c>
      <c r="H6" s="9" t="s">
        <v>45</v>
      </c>
      <c r="I6" s="9" t="s">
        <v>46</v>
      </c>
      <c r="J6" s="54">
        <v>45658</v>
      </c>
      <c r="K6" s="9">
        <v>4500</v>
      </c>
      <c r="L6" s="9">
        <v>500</v>
      </c>
      <c r="M6" s="9" t="s">
        <v>43</v>
      </c>
      <c r="N6" s="9" t="s">
        <v>47</v>
      </c>
      <c r="O6" s="9" t="s">
        <v>48</v>
      </c>
      <c r="P6" s="9" t="s">
        <v>34</v>
      </c>
      <c r="Q6" s="9" t="s">
        <v>49</v>
      </c>
    </row>
    <row r="7" ht="41.25" spans="1:17">
      <c r="A7" s="9">
        <v>4</v>
      </c>
      <c r="B7" s="9" t="s">
        <v>25</v>
      </c>
      <c r="C7" s="9" t="s">
        <v>26</v>
      </c>
      <c r="D7" s="9" t="s">
        <v>42</v>
      </c>
      <c r="E7" s="9" t="s">
        <v>50</v>
      </c>
      <c r="F7" s="9" t="s">
        <v>51</v>
      </c>
      <c r="G7" s="9">
        <v>35</v>
      </c>
      <c r="H7" s="9" t="s">
        <v>45</v>
      </c>
      <c r="I7" s="9" t="s">
        <v>52</v>
      </c>
      <c r="J7" s="54">
        <v>45658</v>
      </c>
      <c r="K7" s="9">
        <v>4000</v>
      </c>
      <c r="L7" s="9">
        <v>500</v>
      </c>
      <c r="M7" s="9" t="s">
        <v>43</v>
      </c>
      <c r="N7" s="9" t="s">
        <v>47</v>
      </c>
      <c r="O7" s="9" t="s">
        <v>48</v>
      </c>
      <c r="P7" s="9" t="s">
        <v>53</v>
      </c>
      <c r="Q7" s="9" t="s">
        <v>49</v>
      </c>
    </row>
    <row r="8" ht="27.75" spans="1:17">
      <c r="A8" s="9">
        <v>5</v>
      </c>
      <c r="B8" s="9" t="s">
        <v>25</v>
      </c>
      <c r="C8" s="9" t="s">
        <v>26</v>
      </c>
      <c r="D8" s="9" t="s">
        <v>27</v>
      </c>
      <c r="E8" s="9" t="s">
        <v>54</v>
      </c>
      <c r="F8" s="9" t="s">
        <v>55</v>
      </c>
      <c r="G8" s="9">
        <v>34</v>
      </c>
      <c r="H8" s="9" t="s">
        <v>56</v>
      </c>
      <c r="I8" s="9" t="s">
        <v>57</v>
      </c>
      <c r="J8" s="54">
        <v>45689</v>
      </c>
      <c r="K8" s="9">
        <v>4000</v>
      </c>
      <c r="L8" s="9">
        <v>500</v>
      </c>
      <c r="M8" s="9" t="s">
        <v>54</v>
      </c>
      <c r="N8" s="9" t="s">
        <v>58</v>
      </c>
      <c r="O8" s="9" t="s">
        <v>59</v>
      </c>
      <c r="P8" s="9" t="s">
        <v>34</v>
      </c>
      <c r="Q8" s="9" t="s">
        <v>35</v>
      </c>
    </row>
    <row r="9" ht="27.75" spans="1:17">
      <c r="A9" s="9">
        <v>6</v>
      </c>
      <c r="B9" s="9" t="s">
        <v>25</v>
      </c>
      <c r="C9" s="9" t="s">
        <v>26</v>
      </c>
      <c r="D9" s="9" t="s">
        <v>27</v>
      </c>
      <c r="E9" s="9" t="s">
        <v>60</v>
      </c>
      <c r="F9" s="9" t="s">
        <v>61</v>
      </c>
      <c r="G9" s="9">
        <v>37</v>
      </c>
      <c r="H9" s="9" t="s">
        <v>56</v>
      </c>
      <c r="I9" s="9" t="s">
        <v>57</v>
      </c>
      <c r="J9" s="54">
        <v>45689</v>
      </c>
      <c r="K9" s="9">
        <v>3800</v>
      </c>
      <c r="L9" s="9">
        <v>500</v>
      </c>
      <c r="M9" s="9" t="s">
        <v>60</v>
      </c>
      <c r="N9" s="9" t="s">
        <v>62</v>
      </c>
      <c r="O9" s="9" t="s">
        <v>63</v>
      </c>
      <c r="P9" s="9" t="s">
        <v>34</v>
      </c>
      <c r="Q9" s="9" t="s">
        <v>35</v>
      </c>
    </row>
    <row r="10" ht="41.25" spans="1:17">
      <c r="A10" s="9">
        <v>7</v>
      </c>
      <c r="B10" s="9" t="s">
        <v>25</v>
      </c>
      <c r="C10" s="9" t="s">
        <v>26</v>
      </c>
      <c r="D10" s="9" t="s">
        <v>64</v>
      </c>
      <c r="E10" s="9" t="s">
        <v>65</v>
      </c>
      <c r="F10" s="9" t="s">
        <v>66</v>
      </c>
      <c r="G10" s="9">
        <v>37</v>
      </c>
      <c r="H10" s="9" t="s">
        <v>67</v>
      </c>
      <c r="I10" s="9" t="s">
        <v>68</v>
      </c>
      <c r="J10" s="54">
        <v>45778</v>
      </c>
      <c r="K10" s="9">
        <v>4000</v>
      </c>
      <c r="L10" s="9">
        <v>500</v>
      </c>
      <c r="M10" s="9" t="s">
        <v>65</v>
      </c>
      <c r="N10" s="9" t="s">
        <v>47</v>
      </c>
      <c r="O10" s="9" t="s">
        <v>69</v>
      </c>
      <c r="P10" s="9" t="s">
        <v>34</v>
      </c>
      <c r="Q10" s="9" t="s">
        <v>35</v>
      </c>
    </row>
    <row r="11" ht="41.25" spans="1:17">
      <c r="A11" s="9">
        <v>8</v>
      </c>
      <c r="B11" s="9" t="s">
        <v>25</v>
      </c>
      <c r="C11" s="9" t="s">
        <v>26</v>
      </c>
      <c r="D11" s="9" t="s">
        <v>70</v>
      </c>
      <c r="E11" s="9" t="s">
        <v>71</v>
      </c>
      <c r="F11" s="9" t="s">
        <v>72</v>
      </c>
      <c r="G11" s="9">
        <v>19</v>
      </c>
      <c r="H11" s="9" t="s">
        <v>73</v>
      </c>
      <c r="I11" s="9" t="s">
        <v>74</v>
      </c>
      <c r="J11" s="55">
        <v>45779</v>
      </c>
      <c r="K11" s="9">
        <v>4000</v>
      </c>
      <c r="L11" s="9">
        <v>500</v>
      </c>
      <c r="M11" s="9" t="s">
        <v>75</v>
      </c>
      <c r="N11" s="9" t="s">
        <v>47</v>
      </c>
      <c r="O11" s="9" t="s">
        <v>76</v>
      </c>
      <c r="P11" s="9" t="s">
        <v>77</v>
      </c>
      <c r="Q11" s="9" t="s">
        <v>35</v>
      </c>
    </row>
    <row r="12" ht="41.25" spans="1:17">
      <c r="A12" s="9">
        <v>9</v>
      </c>
      <c r="B12" s="10" t="s">
        <v>25</v>
      </c>
      <c r="C12" s="10" t="s">
        <v>78</v>
      </c>
      <c r="D12" s="10" t="s">
        <v>79</v>
      </c>
      <c r="E12" s="11" t="s">
        <v>80</v>
      </c>
      <c r="F12" s="11" t="s">
        <v>81</v>
      </c>
      <c r="G12" s="10">
        <v>23</v>
      </c>
      <c r="H12" s="10" t="s">
        <v>82</v>
      </c>
      <c r="I12" s="10" t="s">
        <v>83</v>
      </c>
      <c r="J12" s="56">
        <v>45689</v>
      </c>
      <c r="K12" s="10">
        <v>5000</v>
      </c>
      <c r="L12" s="10">
        <v>500</v>
      </c>
      <c r="M12" s="11" t="s">
        <v>80</v>
      </c>
      <c r="N12" s="11" t="s">
        <v>84</v>
      </c>
      <c r="O12" s="57" t="s">
        <v>85</v>
      </c>
      <c r="P12" s="11" t="s">
        <v>34</v>
      </c>
      <c r="Q12" s="10" t="s">
        <v>86</v>
      </c>
    </row>
    <row r="13" ht="54.75" spans="1:17">
      <c r="A13" s="9">
        <v>10</v>
      </c>
      <c r="B13" s="12" t="s">
        <v>25</v>
      </c>
      <c r="C13" s="12" t="s">
        <v>87</v>
      </c>
      <c r="D13" s="12" t="s">
        <v>88</v>
      </c>
      <c r="E13" s="12" t="s">
        <v>89</v>
      </c>
      <c r="F13" s="12" t="s">
        <v>90</v>
      </c>
      <c r="G13" s="12">
        <v>41</v>
      </c>
      <c r="H13" s="12" t="s">
        <v>91</v>
      </c>
      <c r="I13" s="12" t="s">
        <v>92</v>
      </c>
      <c r="J13" s="12">
        <v>2025.4</v>
      </c>
      <c r="K13" s="12">
        <v>3500</v>
      </c>
      <c r="L13" s="12">
        <v>500</v>
      </c>
      <c r="M13" s="12" t="s">
        <v>93</v>
      </c>
      <c r="N13" s="12" t="s">
        <v>94</v>
      </c>
      <c r="O13" s="57" t="s">
        <v>95</v>
      </c>
      <c r="P13" s="12" t="s">
        <v>96</v>
      </c>
      <c r="Q13" s="12" t="s">
        <v>35</v>
      </c>
    </row>
    <row r="14" ht="41.25" spans="1:17">
      <c r="A14" s="9">
        <v>11</v>
      </c>
      <c r="B14" s="12" t="s">
        <v>25</v>
      </c>
      <c r="C14" s="12" t="s">
        <v>87</v>
      </c>
      <c r="D14" s="12" t="s">
        <v>97</v>
      </c>
      <c r="E14" s="12" t="s">
        <v>98</v>
      </c>
      <c r="F14" s="12" t="s">
        <v>99</v>
      </c>
      <c r="G14" s="12">
        <v>24</v>
      </c>
      <c r="H14" s="12" t="s">
        <v>100</v>
      </c>
      <c r="I14" s="12" t="s">
        <v>101</v>
      </c>
      <c r="J14" s="12">
        <v>2025.1</v>
      </c>
      <c r="K14" s="12">
        <v>4500</v>
      </c>
      <c r="L14" s="12">
        <v>500</v>
      </c>
      <c r="M14" s="12" t="s">
        <v>102</v>
      </c>
      <c r="N14" s="12" t="s">
        <v>103</v>
      </c>
      <c r="O14" s="57" t="s">
        <v>104</v>
      </c>
      <c r="P14" s="12" t="s">
        <v>105</v>
      </c>
      <c r="Q14" s="12" t="s">
        <v>35</v>
      </c>
    </row>
    <row r="15" ht="29.25" spans="1:17">
      <c r="A15" s="9">
        <v>12</v>
      </c>
      <c r="B15" s="13" t="s">
        <v>25</v>
      </c>
      <c r="C15" s="14" t="s">
        <v>106</v>
      </c>
      <c r="D15" s="14" t="s">
        <v>107</v>
      </c>
      <c r="E15" s="14" t="s">
        <v>108</v>
      </c>
      <c r="F15" s="15" t="s">
        <v>109</v>
      </c>
      <c r="G15" s="15">
        <v>32</v>
      </c>
      <c r="H15" s="16" t="s">
        <v>110</v>
      </c>
      <c r="I15" s="16" t="s">
        <v>111</v>
      </c>
      <c r="J15" s="58">
        <v>2025.5</v>
      </c>
      <c r="K15" s="15">
        <v>4000</v>
      </c>
      <c r="L15" s="59">
        <v>500</v>
      </c>
      <c r="M15" s="14" t="s">
        <v>108</v>
      </c>
      <c r="N15" s="60" t="s">
        <v>112</v>
      </c>
      <c r="O15" s="57" t="s">
        <v>113</v>
      </c>
      <c r="P15" s="61" t="s">
        <v>34</v>
      </c>
      <c r="Q15" s="80"/>
    </row>
    <row r="16" ht="38.25" spans="1:17">
      <c r="A16" s="9">
        <v>13</v>
      </c>
      <c r="B16" s="17" t="s">
        <v>25</v>
      </c>
      <c r="C16" s="17" t="s">
        <v>106</v>
      </c>
      <c r="D16" s="17" t="s">
        <v>114</v>
      </c>
      <c r="E16" s="18" t="s">
        <v>115</v>
      </c>
      <c r="F16" s="18" t="s">
        <v>116</v>
      </c>
      <c r="G16" s="19">
        <v>29</v>
      </c>
      <c r="H16" s="20" t="s">
        <v>117</v>
      </c>
      <c r="I16" s="20" t="s">
        <v>118</v>
      </c>
      <c r="J16" s="62">
        <v>2025.5</v>
      </c>
      <c r="K16" s="63">
        <v>4000</v>
      </c>
      <c r="L16" s="64">
        <v>500</v>
      </c>
      <c r="M16" s="18" t="s">
        <v>115</v>
      </c>
      <c r="N16" s="17" t="s">
        <v>112</v>
      </c>
      <c r="O16" s="57" t="s">
        <v>119</v>
      </c>
      <c r="P16" s="65" t="s">
        <v>34</v>
      </c>
      <c r="Q16" s="14"/>
    </row>
    <row r="17" ht="27.75" spans="1:17">
      <c r="A17" s="9">
        <v>14</v>
      </c>
      <c r="B17" s="21" t="s">
        <v>25</v>
      </c>
      <c r="C17" s="21" t="s">
        <v>120</v>
      </c>
      <c r="D17" s="21" t="s">
        <v>121</v>
      </c>
      <c r="E17" s="22" t="s">
        <v>122</v>
      </c>
      <c r="F17" s="22" t="s">
        <v>123</v>
      </c>
      <c r="G17" s="23">
        <v>41</v>
      </c>
      <c r="H17" s="24" t="s">
        <v>124</v>
      </c>
      <c r="I17" s="22" t="s">
        <v>125</v>
      </c>
      <c r="J17" s="21" t="s">
        <v>126</v>
      </c>
      <c r="K17" s="21">
        <v>4000</v>
      </c>
      <c r="L17" s="21">
        <v>500</v>
      </c>
      <c r="M17" s="22" t="s">
        <v>122</v>
      </c>
      <c r="N17" s="21" t="s">
        <v>127</v>
      </c>
      <c r="O17" s="57" t="s">
        <v>128</v>
      </c>
      <c r="P17" s="21" t="s">
        <v>129</v>
      </c>
      <c r="Q17" s="21"/>
    </row>
    <row r="18" ht="41.25" spans="1:17">
      <c r="A18" s="9">
        <v>15</v>
      </c>
      <c r="B18" s="25" t="s">
        <v>25</v>
      </c>
      <c r="C18" s="25" t="s">
        <v>120</v>
      </c>
      <c r="D18" s="25" t="s">
        <v>121</v>
      </c>
      <c r="E18" s="22" t="s">
        <v>130</v>
      </c>
      <c r="F18" s="22" t="s">
        <v>131</v>
      </c>
      <c r="G18" s="23">
        <v>29</v>
      </c>
      <c r="H18" s="22" t="s">
        <v>132</v>
      </c>
      <c r="I18" s="26" t="s">
        <v>133</v>
      </c>
      <c r="J18" s="26" t="s">
        <v>134</v>
      </c>
      <c r="K18" s="26">
        <v>3000</v>
      </c>
      <c r="L18" s="26">
        <v>500</v>
      </c>
      <c r="M18" s="22" t="s">
        <v>135</v>
      </c>
      <c r="N18" s="21" t="s">
        <v>127</v>
      </c>
      <c r="O18" s="57" t="s">
        <v>136</v>
      </c>
      <c r="P18" s="25" t="s">
        <v>137</v>
      </c>
      <c r="Q18" s="26"/>
    </row>
    <row r="19" ht="27.75" spans="1:17">
      <c r="A19" s="9">
        <v>16</v>
      </c>
      <c r="B19" s="26" t="s">
        <v>25</v>
      </c>
      <c r="C19" s="21" t="s">
        <v>120</v>
      </c>
      <c r="D19" s="21" t="s">
        <v>121</v>
      </c>
      <c r="E19" s="22" t="s">
        <v>138</v>
      </c>
      <c r="F19" s="22" t="s">
        <v>139</v>
      </c>
      <c r="G19" s="23" t="e">
        <f ca="1">YEAR(TODAY())-MID(#REF!,7,4)</f>
        <v>#REF!</v>
      </c>
      <c r="H19" s="22" t="s">
        <v>140</v>
      </c>
      <c r="I19" s="26"/>
      <c r="J19" s="66" t="s">
        <v>141</v>
      </c>
      <c r="K19" s="26" t="s">
        <v>142</v>
      </c>
      <c r="L19" s="26">
        <v>500</v>
      </c>
      <c r="M19" s="22" t="s">
        <v>143</v>
      </c>
      <c r="N19" s="67" t="s">
        <v>144</v>
      </c>
      <c r="O19" s="57" t="s">
        <v>145</v>
      </c>
      <c r="P19" s="68" t="s">
        <v>146</v>
      </c>
      <c r="Q19" s="22"/>
    </row>
    <row r="20" ht="27.75" spans="1:17">
      <c r="A20" s="9">
        <v>17</v>
      </c>
      <c r="B20" s="26" t="s">
        <v>25</v>
      </c>
      <c r="C20" s="21" t="s">
        <v>120</v>
      </c>
      <c r="D20" s="21" t="s">
        <v>121</v>
      </c>
      <c r="E20" s="22" t="s">
        <v>147</v>
      </c>
      <c r="F20" s="22" t="s">
        <v>148</v>
      </c>
      <c r="G20" s="23">
        <v>25</v>
      </c>
      <c r="H20" s="22" t="s">
        <v>149</v>
      </c>
      <c r="I20" s="26" t="s">
        <v>83</v>
      </c>
      <c r="J20" s="66" t="s">
        <v>150</v>
      </c>
      <c r="K20" s="26">
        <v>3000</v>
      </c>
      <c r="L20" s="26">
        <v>500</v>
      </c>
      <c r="M20" s="67" t="s">
        <v>151</v>
      </c>
      <c r="N20" s="67" t="s">
        <v>144</v>
      </c>
      <c r="O20" s="57" t="s">
        <v>152</v>
      </c>
      <c r="P20" s="68" t="s">
        <v>153</v>
      </c>
      <c r="Q20" s="22"/>
    </row>
    <row r="21" ht="27.75" spans="1:17">
      <c r="A21" s="9">
        <v>18</v>
      </c>
      <c r="B21" s="27" t="s">
        <v>25</v>
      </c>
      <c r="C21" s="27" t="s">
        <v>154</v>
      </c>
      <c r="D21" s="27" t="s">
        <v>155</v>
      </c>
      <c r="E21" s="27" t="s">
        <v>156</v>
      </c>
      <c r="F21" s="27" t="s">
        <v>157</v>
      </c>
      <c r="G21" s="27">
        <v>52</v>
      </c>
      <c r="H21" s="27" t="s">
        <v>158</v>
      </c>
      <c r="I21" s="27" t="s">
        <v>159</v>
      </c>
      <c r="J21" s="69"/>
      <c r="K21" s="27">
        <v>3600</v>
      </c>
      <c r="L21" s="27">
        <v>500</v>
      </c>
      <c r="M21" s="27" t="s">
        <v>156</v>
      </c>
      <c r="N21" s="27"/>
      <c r="O21" s="57" t="s">
        <v>160</v>
      </c>
      <c r="P21" s="27" t="s">
        <v>34</v>
      </c>
      <c r="Q21" s="27"/>
    </row>
    <row r="22" ht="27.75" spans="1:17">
      <c r="A22" s="9">
        <v>19</v>
      </c>
      <c r="B22" s="27" t="s">
        <v>25</v>
      </c>
      <c r="C22" s="27" t="s">
        <v>154</v>
      </c>
      <c r="D22" s="27" t="s">
        <v>155</v>
      </c>
      <c r="E22" s="27" t="s">
        <v>161</v>
      </c>
      <c r="F22" s="27" t="s">
        <v>162</v>
      </c>
      <c r="G22" s="27">
        <v>19</v>
      </c>
      <c r="H22" s="27" t="s">
        <v>163</v>
      </c>
      <c r="I22" s="27" t="s">
        <v>164</v>
      </c>
      <c r="J22" s="69"/>
      <c r="K22" s="27">
        <v>3500</v>
      </c>
      <c r="L22" s="27">
        <v>500</v>
      </c>
      <c r="M22" s="27" t="s">
        <v>165</v>
      </c>
      <c r="N22" s="27"/>
      <c r="O22" s="57" t="s">
        <v>166</v>
      </c>
      <c r="P22" s="27" t="s">
        <v>167</v>
      </c>
      <c r="Q22" s="27"/>
    </row>
    <row r="23" ht="27.75" spans="1:17">
      <c r="A23" s="9">
        <v>20</v>
      </c>
      <c r="B23" s="27" t="s">
        <v>25</v>
      </c>
      <c r="C23" s="27" t="s">
        <v>154</v>
      </c>
      <c r="D23" s="27" t="s">
        <v>168</v>
      </c>
      <c r="E23" s="27" t="s">
        <v>169</v>
      </c>
      <c r="F23" s="27" t="s">
        <v>170</v>
      </c>
      <c r="G23" s="27">
        <v>48</v>
      </c>
      <c r="H23" s="27" t="s">
        <v>171</v>
      </c>
      <c r="I23" s="27" t="s">
        <v>172</v>
      </c>
      <c r="J23" s="69"/>
      <c r="K23" s="27">
        <v>5000</v>
      </c>
      <c r="L23" s="27">
        <v>500</v>
      </c>
      <c r="M23" s="27" t="s">
        <v>169</v>
      </c>
      <c r="N23" s="27"/>
      <c r="O23" s="57" t="s">
        <v>173</v>
      </c>
      <c r="P23" s="27" t="s">
        <v>34</v>
      </c>
      <c r="Q23" s="27"/>
    </row>
    <row r="24" ht="27.75" spans="1:17">
      <c r="A24" s="9">
        <v>21</v>
      </c>
      <c r="B24" s="27" t="s">
        <v>25</v>
      </c>
      <c r="C24" s="27" t="s">
        <v>154</v>
      </c>
      <c r="D24" s="27" t="s">
        <v>168</v>
      </c>
      <c r="E24" s="27" t="s">
        <v>174</v>
      </c>
      <c r="F24" s="27" t="s">
        <v>175</v>
      </c>
      <c r="G24" s="27">
        <v>25</v>
      </c>
      <c r="H24" s="27" t="s">
        <v>176</v>
      </c>
      <c r="I24" s="27" t="s">
        <v>177</v>
      </c>
      <c r="J24" s="69"/>
      <c r="K24" s="27">
        <v>4000</v>
      </c>
      <c r="L24" s="27">
        <v>500</v>
      </c>
      <c r="M24" s="27" t="s">
        <v>178</v>
      </c>
      <c r="N24" s="27"/>
      <c r="O24" s="57" t="s">
        <v>179</v>
      </c>
      <c r="P24" s="27" t="s">
        <v>180</v>
      </c>
      <c r="Q24" s="27"/>
    </row>
    <row r="25" ht="27.75" spans="1:17">
      <c r="A25" s="9">
        <v>22</v>
      </c>
      <c r="B25" s="27" t="s">
        <v>25</v>
      </c>
      <c r="C25" s="27" t="s">
        <v>154</v>
      </c>
      <c r="D25" s="27" t="s">
        <v>181</v>
      </c>
      <c r="E25" s="27" t="s">
        <v>182</v>
      </c>
      <c r="F25" s="27" t="s">
        <v>183</v>
      </c>
      <c r="G25" s="27">
        <v>23</v>
      </c>
      <c r="H25" s="27" t="s">
        <v>184</v>
      </c>
      <c r="I25" s="27" t="s">
        <v>185</v>
      </c>
      <c r="J25" s="69"/>
      <c r="K25" s="27">
        <v>3500</v>
      </c>
      <c r="L25" s="27">
        <v>500</v>
      </c>
      <c r="M25" s="27" t="s">
        <v>186</v>
      </c>
      <c r="N25" s="27"/>
      <c r="O25" s="57" t="s">
        <v>187</v>
      </c>
      <c r="P25" s="27" t="s">
        <v>188</v>
      </c>
      <c r="Q25" s="27"/>
    </row>
    <row r="26" ht="27.75" spans="1:17">
      <c r="A26" s="9">
        <v>23</v>
      </c>
      <c r="B26" s="27" t="s">
        <v>25</v>
      </c>
      <c r="C26" s="27" t="s">
        <v>154</v>
      </c>
      <c r="D26" s="27" t="s">
        <v>181</v>
      </c>
      <c r="E26" s="27" t="s">
        <v>189</v>
      </c>
      <c r="F26" s="27" t="s">
        <v>190</v>
      </c>
      <c r="G26" s="27">
        <v>51</v>
      </c>
      <c r="H26" s="27" t="s">
        <v>191</v>
      </c>
      <c r="I26" s="27" t="s">
        <v>83</v>
      </c>
      <c r="J26" s="69"/>
      <c r="K26" s="27" t="s">
        <v>192</v>
      </c>
      <c r="L26" s="27">
        <v>500</v>
      </c>
      <c r="M26" s="27" t="s">
        <v>189</v>
      </c>
      <c r="N26" s="27"/>
      <c r="O26" s="57" t="s">
        <v>193</v>
      </c>
      <c r="P26" s="27" t="s">
        <v>34</v>
      </c>
      <c r="Q26" s="27"/>
    </row>
    <row r="27" ht="27.75" spans="1:17">
      <c r="A27" s="9">
        <v>24</v>
      </c>
      <c r="B27" s="28" t="s">
        <v>25</v>
      </c>
      <c r="C27" s="28" t="s">
        <v>154</v>
      </c>
      <c r="D27" s="28" t="s">
        <v>181</v>
      </c>
      <c r="E27" s="28" t="s">
        <v>194</v>
      </c>
      <c r="F27" s="28" t="s">
        <v>195</v>
      </c>
      <c r="G27" s="28">
        <v>42</v>
      </c>
      <c r="H27" s="28" t="s">
        <v>196</v>
      </c>
      <c r="I27" s="28" t="s">
        <v>197</v>
      </c>
      <c r="J27" s="69"/>
      <c r="K27" s="28" t="s">
        <v>192</v>
      </c>
      <c r="L27" s="28">
        <v>500</v>
      </c>
      <c r="M27" s="28" t="s">
        <v>198</v>
      </c>
      <c r="N27" s="28"/>
      <c r="O27" s="57" t="s">
        <v>199</v>
      </c>
      <c r="P27" s="28" t="s">
        <v>180</v>
      </c>
      <c r="Q27" s="28"/>
    </row>
    <row r="28" ht="27.75" spans="1:17">
      <c r="A28" s="9">
        <v>25</v>
      </c>
      <c r="B28" s="28" t="s">
        <v>25</v>
      </c>
      <c r="C28" s="28" t="s">
        <v>154</v>
      </c>
      <c r="D28" s="28" t="s">
        <v>200</v>
      </c>
      <c r="E28" s="29" t="s">
        <v>201</v>
      </c>
      <c r="F28" s="30" t="s">
        <v>202</v>
      </c>
      <c r="G28" s="29">
        <v>61</v>
      </c>
      <c r="H28" s="28" t="s">
        <v>203</v>
      </c>
      <c r="I28" s="29"/>
      <c r="J28" s="29"/>
      <c r="K28" s="29"/>
      <c r="L28" s="29">
        <v>500</v>
      </c>
      <c r="M28" s="29" t="s">
        <v>201</v>
      </c>
      <c r="N28" s="30"/>
      <c r="O28" s="57" t="s">
        <v>204</v>
      </c>
      <c r="P28" s="29" t="s">
        <v>34</v>
      </c>
      <c r="Q28" s="81" t="s">
        <v>205</v>
      </c>
    </row>
    <row r="29" ht="27.75" spans="1:17">
      <c r="A29" s="9">
        <v>26</v>
      </c>
      <c r="B29" s="31" t="s">
        <v>25</v>
      </c>
      <c r="C29" s="31" t="s">
        <v>154</v>
      </c>
      <c r="D29" s="31" t="s">
        <v>206</v>
      </c>
      <c r="E29" s="32" t="s">
        <v>207</v>
      </c>
      <c r="F29" s="33" t="s">
        <v>208</v>
      </c>
      <c r="G29" s="32">
        <v>24</v>
      </c>
      <c r="H29" s="27" t="s">
        <v>196</v>
      </c>
      <c r="I29" s="32"/>
      <c r="J29" s="29"/>
      <c r="K29" s="32"/>
      <c r="L29" s="32">
        <v>500</v>
      </c>
      <c r="M29" s="32" t="s">
        <v>209</v>
      </c>
      <c r="N29" s="32"/>
      <c r="O29" s="57" t="s">
        <v>210</v>
      </c>
      <c r="P29" s="32" t="s">
        <v>188</v>
      </c>
      <c r="Q29" s="81" t="s">
        <v>205</v>
      </c>
    </row>
    <row r="30" ht="41.25" spans="1:17">
      <c r="A30" s="9">
        <v>27</v>
      </c>
      <c r="B30" s="34" t="s">
        <v>25</v>
      </c>
      <c r="C30" s="35" t="s">
        <v>211</v>
      </c>
      <c r="D30" s="35" t="s">
        <v>212</v>
      </c>
      <c r="E30" s="35" t="s">
        <v>213</v>
      </c>
      <c r="F30" s="35" t="s">
        <v>214</v>
      </c>
      <c r="G30" s="27">
        <v>26</v>
      </c>
      <c r="H30" s="35" t="s">
        <v>215</v>
      </c>
      <c r="I30" s="35" t="s">
        <v>83</v>
      </c>
      <c r="J30" s="70">
        <v>45778</v>
      </c>
      <c r="K30" s="35">
        <v>4000</v>
      </c>
      <c r="L30" s="21">
        <v>500</v>
      </c>
      <c r="M30" s="71" t="s">
        <v>216</v>
      </c>
      <c r="N30" s="34" t="s">
        <v>217</v>
      </c>
      <c r="O30" s="57" t="s">
        <v>218</v>
      </c>
      <c r="P30" s="34" t="s">
        <v>180</v>
      </c>
      <c r="Q30" s="21" t="s">
        <v>35</v>
      </c>
    </row>
    <row r="31" ht="41.25" spans="1:17">
      <c r="A31" s="9">
        <v>28</v>
      </c>
      <c r="B31" s="21" t="s">
        <v>25</v>
      </c>
      <c r="C31" s="34" t="s">
        <v>211</v>
      </c>
      <c r="D31" s="36" t="s">
        <v>212</v>
      </c>
      <c r="E31" s="21" t="s">
        <v>219</v>
      </c>
      <c r="F31" s="21" t="s">
        <v>220</v>
      </c>
      <c r="G31" s="21">
        <v>50</v>
      </c>
      <c r="H31" s="25" t="s">
        <v>221</v>
      </c>
      <c r="I31" s="25" t="s">
        <v>222</v>
      </c>
      <c r="J31" s="70">
        <v>45778</v>
      </c>
      <c r="K31" s="25">
        <v>3500</v>
      </c>
      <c r="L31" s="21">
        <v>500</v>
      </c>
      <c r="M31" s="72" t="s">
        <v>223</v>
      </c>
      <c r="N31" s="34" t="s">
        <v>217</v>
      </c>
      <c r="O31" s="57" t="s">
        <v>224</v>
      </c>
      <c r="P31" s="21" t="s">
        <v>77</v>
      </c>
      <c r="Q31" s="21" t="s">
        <v>49</v>
      </c>
    </row>
    <row r="32" ht="41.25" spans="1:17">
      <c r="A32" s="9">
        <v>29</v>
      </c>
      <c r="B32" s="21" t="s">
        <v>25</v>
      </c>
      <c r="C32" s="35" t="s">
        <v>211</v>
      </c>
      <c r="D32" s="35" t="s">
        <v>225</v>
      </c>
      <c r="E32" s="35" t="s">
        <v>226</v>
      </c>
      <c r="F32" s="35" t="s">
        <v>227</v>
      </c>
      <c r="G32" s="27">
        <v>26</v>
      </c>
      <c r="H32" s="35" t="s">
        <v>221</v>
      </c>
      <c r="I32" s="35" t="s">
        <v>83</v>
      </c>
      <c r="J32" s="70">
        <v>45778</v>
      </c>
      <c r="K32" s="35">
        <v>3000</v>
      </c>
      <c r="L32" s="21">
        <v>500</v>
      </c>
      <c r="M32" s="35" t="s">
        <v>228</v>
      </c>
      <c r="N32" s="34" t="s">
        <v>217</v>
      </c>
      <c r="O32" s="57" t="s">
        <v>229</v>
      </c>
      <c r="P32" s="21" t="s">
        <v>230</v>
      </c>
      <c r="Q32" s="21" t="s">
        <v>35</v>
      </c>
    </row>
    <row r="33" ht="41.25" spans="1:17">
      <c r="A33" s="9">
        <v>30</v>
      </c>
      <c r="B33" s="21" t="s">
        <v>25</v>
      </c>
      <c r="C33" s="27" t="s">
        <v>211</v>
      </c>
      <c r="D33" s="27" t="s">
        <v>231</v>
      </c>
      <c r="E33" s="27" t="s">
        <v>232</v>
      </c>
      <c r="F33" s="27" t="s">
        <v>233</v>
      </c>
      <c r="G33" s="27">
        <v>28</v>
      </c>
      <c r="H33" s="35" t="s">
        <v>234</v>
      </c>
      <c r="I33" s="27" t="s">
        <v>235</v>
      </c>
      <c r="J33" s="70">
        <v>45778</v>
      </c>
      <c r="K33" s="27">
        <v>4000</v>
      </c>
      <c r="L33" s="21">
        <v>500</v>
      </c>
      <c r="M33" s="71" t="s">
        <v>236</v>
      </c>
      <c r="N33" s="34" t="s">
        <v>217</v>
      </c>
      <c r="O33" s="57" t="s">
        <v>237</v>
      </c>
      <c r="P33" s="34" t="s">
        <v>180</v>
      </c>
      <c r="Q33" s="21" t="s">
        <v>35</v>
      </c>
    </row>
    <row r="34" ht="27.75" spans="1:17">
      <c r="A34" s="9">
        <v>31</v>
      </c>
      <c r="B34" s="37" t="s">
        <v>25</v>
      </c>
      <c r="C34" s="37" t="s">
        <v>238</v>
      </c>
      <c r="D34" s="38" t="s">
        <v>239</v>
      </c>
      <c r="E34" s="39" t="s">
        <v>240</v>
      </c>
      <c r="F34" s="40" t="s">
        <v>241</v>
      </c>
      <c r="G34" s="41">
        <v>26</v>
      </c>
      <c r="H34" s="37" t="s">
        <v>82</v>
      </c>
      <c r="I34" s="37" t="s">
        <v>83</v>
      </c>
      <c r="J34" s="70">
        <v>45778</v>
      </c>
      <c r="K34" s="37" t="s">
        <v>192</v>
      </c>
      <c r="L34" s="37">
        <v>500</v>
      </c>
      <c r="M34" s="37" t="s">
        <v>240</v>
      </c>
      <c r="N34" s="37" t="s">
        <v>144</v>
      </c>
      <c r="O34" s="57" t="s">
        <v>242</v>
      </c>
      <c r="P34" s="38" t="s">
        <v>34</v>
      </c>
      <c r="Q34" s="38"/>
    </row>
    <row r="35" ht="27.75" spans="1:17">
      <c r="A35" s="9">
        <v>32</v>
      </c>
      <c r="B35" s="37" t="s">
        <v>25</v>
      </c>
      <c r="C35" s="37" t="s">
        <v>238</v>
      </c>
      <c r="D35" s="38" t="s">
        <v>243</v>
      </c>
      <c r="E35" s="39" t="s">
        <v>244</v>
      </c>
      <c r="F35" s="40" t="s">
        <v>245</v>
      </c>
      <c r="G35" s="41">
        <v>27</v>
      </c>
      <c r="H35" s="37" t="s">
        <v>221</v>
      </c>
      <c r="I35" s="37" t="s">
        <v>246</v>
      </c>
      <c r="J35" s="73">
        <v>2025.1</v>
      </c>
      <c r="K35" s="37" t="s">
        <v>192</v>
      </c>
      <c r="L35" s="37">
        <v>500</v>
      </c>
      <c r="M35" s="37" t="s">
        <v>244</v>
      </c>
      <c r="N35" s="37" t="s">
        <v>144</v>
      </c>
      <c r="O35" s="57" t="s">
        <v>247</v>
      </c>
      <c r="P35" s="38" t="s">
        <v>34</v>
      </c>
      <c r="Q35" s="38"/>
    </row>
    <row r="36" ht="27.75" spans="1:17">
      <c r="A36" s="9">
        <v>33</v>
      </c>
      <c r="B36" s="26" t="s">
        <v>25</v>
      </c>
      <c r="C36" s="26" t="s">
        <v>248</v>
      </c>
      <c r="D36" s="26" t="s">
        <v>249</v>
      </c>
      <c r="E36" s="42" t="s">
        <v>250</v>
      </c>
      <c r="F36" s="42" t="s">
        <v>251</v>
      </c>
      <c r="G36" s="43">
        <v>42</v>
      </c>
      <c r="H36" s="44" t="s">
        <v>252</v>
      </c>
      <c r="I36" s="44" t="s">
        <v>253</v>
      </c>
      <c r="J36" s="74" t="s">
        <v>254</v>
      </c>
      <c r="K36" s="43" t="s">
        <v>255</v>
      </c>
      <c r="L36" s="75">
        <v>500</v>
      </c>
      <c r="M36" s="42" t="s">
        <v>256</v>
      </c>
      <c r="N36" s="67" t="s">
        <v>144</v>
      </c>
      <c r="O36" s="57" t="s">
        <v>257</v>
      </c>
      <c r="P36" s="43" t="s">
        <v>180</v>
      </c>
      <c r="Q36" s="43" t="s">
        <v>35</v>
      </c>
    </row>
    <row r="37" ht="27.75" spans="1:17">
      <c r="A37" s="9">
        <v>34</v>
      </c>
      <c r="B37" s="26" t="s">
        <v>25</v>
      </c>
      <c r="C37" s="26" t="s">
        <v>248</v>
      </c>
      <c r="D37" s="26" t="s">
        <v>249</v>
      </c>
      <c r="E37" s="42" t="s">
        <v>258</v>
      </c>
      <c r="F37" s="42" t="s">
        <v>259</v>
      </c>
      <c r="G37" s="43">
        <v>46</v>
      </c>
      <c r="H37" s="44" t="s">
        <v>252</v>
      </c>
      <c r="I37" s="44" t="s">
        <v>253</v>
      </c>
      <c r="J37" s="74" t="s">
        <v>254</v>
      </c>
      <c r="K37" s="43" t="s">
        <v>255</v>
      </c>
      <c r="L37" s="75">
        <v>500</v>
      </c>
      <c r="M37" s="42" t="s">
        <v>256</v>
      </c>
      <c r="N37" s="67" t="s">
        <v>144</v>
      </c>
      <c r="O37" s="57" t="s">
        <v>257</v>
      </c>
      <c r="P37" s="43" t="s">
        <v>260</v>
      </c>
      <c r="Q37" s="43" t="s">
        <v>35</v>
      </c>
    </row>
    <row r="38" ht="27" spans="1:17">
      <c r="A38" s="45">
        <v>35</v>
      </c>
      <c r="B38" s="46" t="s">
        <v>25</v>
      </c>
      <c r="C38" s="46" t="s">
        <v>261</v>
      </c>
      <c r="D38" s="46" t="s">
        <v>262</v>
      </c>
      <c r="E38" s="46" t="s">
        <v>263</v>
      </c>
      <c r="F38" s="46" t="s">
        <v>264</v>
      </c>
      <c r="G38" s="46">
        <v>19</v>
      </c>
      <c r="H38" s="46" t="s">
        <v>265</v>
      </c>
      <c r="I38" s="46" t="s">
        <v>266</v>
      </c>
      <c r="J38" s="76"/>
      <c r="K38" s="46">
        <v>3500</v>
      </c>
      <c r="L38" s="46">
        <v>500</v>
      </c>
      <c r="M38" s="46" t="s">
        <v>263</v>
      </c>
      <c r="N38" s="77" t="s">
        <v>267</v>
      </c>
      <c r="O38" s="57" t="s">
        <v>268</v>
      </c>
      <c r="P38" s="46" t="s">
        <v>34</v>
      </c>
      <c r="Q38" s="76"/>
    </row>
    <row r="39" ht="40.5" spans="1:17">
      <c r="A39" s="25">
        <v>36</v>
      </c>
      <c r="B39" s="47" t="s">
        <v>25</v>
      </c>
      <c r="C39" s="48" t="s">
        <v>269</v>
      </c>
      <c r="D39" s="48" t="s">
        <v>270</v>
      </c>
      <c r="E39" s="48" t="s">
        <v>271</v>
      </c>
      <c r="F39" s="49" t="s">
        <v>272</v>
      </c>
      <c r="G39" s="50">
        <v>48</v>
      </c>
      <c r="H39" s="48" t="s">
        <v>273</v>
      </c>
      <c r="I39" s="48" t="s">
        <v>274</v>
      </c>
      <c r="J39" s="78"/>
      <c r="K39" s="49">
        <v>4500</v>
      </c>
      <c r="L39" s="49">
        <v>500</v>
      </c>
      <c r="M39" s="48" t="s">
        <v>271</v>
      </c>
      <c r="N39" s="48" t="s">
        <v>275</v>
      </c>
      <c r="O39" s="57" t="s">
        <v>276</v>
      </c>
      <c r="P39" s="48" t="s">
        <v>34</v>
      </c>
      <c r="Q39" s="48" t="s">
        <v>277</v>
      </c>
    </row>
    <row r="40" ht="15" spans="1:17">
      <c r="A40" s="25"/>
      <c r="B40" s="47"/>
      <c r="C40" s="48"/>
      <c r="D40" s="48"/>
      <c r="E40" s="48"/>
      <c r="F40" s="49"/>
      <c r="G40" s="50"/>
      <c r="H40" s="48"/>
      <c r="I40" s="48"/>
      <c r="J40" s="78"/>
      <c r="K40" s="49"/>
      <c r="L40" s="49"/>
      <c r="M40" s="48"/>
      <c r="N40" s="48"/>
      <c r="O40" s="79"/>
      <c r="P40" s="48"/>
      <c r="Q40" s="48"/>
    </row>
    <row r="41" ht="28" customHeight="1" spans="1:17">
      <c r="A41" s="26"/>
      <c r="B41" s="26" t="s">
        <v>278</v>
      </c>
      <c r="C41" s="26"/>
      <c r="D41" s="26"/>
      <c r="E41" s="26"/>
      <c r="F41" s="26"/>
      <c r="G41" s="26"/>
      <c r="H41" s="26"/>
      <c r="I41" s="26"/>
      <c r="J41" s="26"/>
      <c r="K41" s="26"/>
      <c r="L41" s="26">
        <f>SUM(L4:L39)</f>
        <v>18000</v>
      </c>
      <c r="M41" s="26"/>
      <c r="N41" s="26"/>
      <c r="O41" s="25"/>
      <c r="P41" s="26"/>
      <c r="Q41" s="26"/>
    </row>
    <row r="43" spans="2:12">
      <c r="B43" s="1" t="s">
        <v>279</v>
      </c>
      <c r="L43" s="1" t="s">
        <v>280</v>
      </c>
    </row>
  </sheetData>
  <protectedRanges>
    <protectedRange sqref="H13" name="区域1_1_2"/>
    <protectedRange sqref="I13" name="区域1_1_1"/>
    <protectedRange sqref="H14" name="区域1_1_3"/>
    <protectedRange sqref="I14" name="区域1_1_3_1"/>
  </protectedRanges>
  <mergeCells count="9">
    <mergeCell ref="A1:Q1"/>
    <mergeCell ref="M2:P2"/>
    <mergeCell ref="A2:A3"/>
    <mergeCell ref="B2:B3"/>
    <mergeCell ref="E2:E3"/>
    <mergeCell ref="F2:F3"/>
    <mergeCell ref="G2:G3"/>
    <mergeCell ref="J2:J3"/>
    <mergeCell ref="Q2:Q3"/>
  </mergeCells>
  <conditionalFormatting sqref="F12">
    <cfRule type="expression" dxfId="0" priority="13">
      <formula>AND(SUMPRODUCT(IFERROR(1*(($F$12&amp;"x")=(F12&amp;"x")),0))&gt;1,NOT(ISBLANK(F12)))</formula>
    </cfRule>
  </conditionalFormatting>
  <conditionalFormatting sqref="F17">
    <cfRule type="expression" dxfId="0" priority="12">
      <formula>AND(SUMPRODUCT(IFERROR(1*(($F$17&amp;"x")=(F17&amp;"x")),0))&gt;1,NOT(ISBLANK(F17)))</formula>
    </cfRule>
  </conditionalFormatting>
  <conditionalFormatting sqref="F18">
    <cfRule type="expression" dxfId="0" priority="11">
      <formula>AND(SUMPRODUCT(IFERROR(1*(($F$18&amp;"x")=(F18&amp;"x")),0))&gt;1,NOT(ISBLANK(F18)))</formula>
    </cfRule>
  </conditionalFormatting>
  <conditionalFormatting sqref="F19">
    <cfRule type="expression" dxfId="0" priority="2">
      <formula>AND(SUMPRODUCT(IFERROR(1*(($F$19&amp;"x")=(F19&amp;"x")),0))&gt;1,NOT(ISBLANK(F19)))</formula>
    </cfRule>
  </conditionalFormatting>
  <conditionalFormatting sqref="F20">
    <cfRule type="expression" dxfId="0" priority="3">
      <formula>AND(SUMPRODUCT(IFERROR(1*(($F$20&amp;"x")=(F20&amp;"x")),0))&gt;1,NOT(ISBLANK(F20)))</formula>
    </cfRule>
  </conditionalFormatting>
  <conditionalFormatting sqref="E30">
    <cfRule type="duplicateValues" dxfId="1" priority="8"/>
  </conditionalFormatting>
  <conditionalFormatting sqref="E32">
    <cfRule type="duplicateValues" dxfId="1" priority="9"/>
  </conditionalFormatting>
  <conditionalFormatting sqref="M32">
    <cfRule type="duplicateValues" dxfId="1" priority="7"/>
  </conditionalFormatting>
  <conditionalFormatting sqref="E33">
    <cfRule type="duplicateValues" dxfId="1" priority="10"/>
  </conditionalFormatting>
  <conditionalFormatting sqref="F38">
    <cfRule type="expression" dxfId="0" priority="5">
      <formula>AND(SUMPRODUCT(IFERROR(1*(($F$38&amp;"x")=(F38&amp;"x")),0))&gt;1,NOT(ISBLANK(F38)))</formula>
    </cfRule>
  </conditionalFormatting>
  <conditionalFormatting sqref="F36:F37">
    <cfRule type="expression" dxfId="0" priority="6">
      <formula>AND(SUMPRODUCT(IFERROR(1*(($F$36:$F$37&amp;"x")=(F36&amp;"x")),0))&gt;1,NOT(ISBLANK(F36)))</formula>
    </cfRule>
  </conditionalFormatting>
  <conditionalFormatting sqref="E1:E18 E21:E1048576 F39:F40">
    <cfRule type="duplicateValues" dxfId="2" priority="4"/>
  </conditionalFormatting>
  <conditionalFormatting sqref="O1:O3 O5:O1048576">
    <cfRule type="duplicateValues" dxfId="2" priority="1"/>
  </conditionalFormatting>
  <dataValidations count="1">
    <dataValidation type="textLength" operator="between" allowBlank="1" showInputMessage="1" showErrorMessage="1" errorTitle="身份证号码有误" error="身份证号18位-20位" promptTitle="输入身份证" prompt="位数18位或20位" sqref="F13 F42">
      <formula1>18</formula1>
      <formula2>20</formula2>
    </dataValidation>
  </dataValidations>
  <pageMargins left="0.751388888888889" right="0.751388888888889" top="1" bottom="1" header="0.5" footer="0.5"/>
  <pageSetup paperSize="9" scale="6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>
    <arrUserId title="区域1_1_2" rangeCreator="" othersAccessPermission="edit"/>
    <arrUserId title="区域1_1_1" rangeCreator="" othersAccessPermission="edit"/>
    <arrUserId title="区域1_1_3" rangeCreator="" othersAccessPermission="edit"/>
    <arrUserId title="区域1_1_3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。。。</cp:lastModifiedBy>
  <dcterms:created xsi:type="dcterms:W3CDTF">2025-03-24T01:22:00Z</dcterms:created>
  <dcterms:modified xsi:type="dcterms:W3CDTF">2025-08-22T01:12:35Z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6E793567936F45F486E193C01712277D_13</vt:lpwstr>
  </property>
  <property fmtid="{D5CDD505-2E9C-101B-9397-08002B2CF9AE}" pid="3" name="KSOProductBuildVer">
    <vt:lpwstr>2052-12.1.0.21915</vt:lpwstr>
  </property>
</Properties>
</file>